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\"/>
    </mc:Choice>
  </mc:AlternateContent>
  <xr:revisionPtr revIDLastSave="0" documentId="13_ncr:1_{8F2EE22A-416E-4B71-A12E-812704858DD3}" xr6:coauthVersionLast="47" xr6:coauthVersionMax="47" xr10:uidLastSave="{00000000-0000-0000-0000-000000000000}"/>
  <bookViews>
    <workbookView xWindow="-108" yWindow="-108" windowWidth="23256" windowHeight="14016" activeTab="1" xr2:uid="{00000000-000D-0000-FFFF-FFFF00000000}"/>
  </bookViews>
  <sheets>
    <sheet name="Данные" sheetId="1" r:id="rId1"/>
    <sheet name="Результаты" sheetId="2" r:id="rId2"/>
  </sheets>
  <definedNames>
    <definedName name="diapaz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F8" i="2"/>
  <c r="D9" i="2"/>
  <c r="F12" i="2"/>
  <c r="G12" i="2"/>
  <c r="H12" i="2"/>
  <c r="D13" i="2"/>
  <c r="D15" i="2"/>
  <c r="E15" i="2"/>
  <c r="G15" i="2"/>
  <c r="G16" i="2"/>
  <c r="G18" i="2"/>
  <c r="H18" i="2"/>
  <c r="H20" i="2"/>
  <c r="E21" i="2"/>
  <c r="G21" i="2"/>
  <c r="H24" i="2"/>
  <c r="D25" i="2"/>
  <c r="E25" i="2"/>
  <c r="G25" i="2"/>
  <c r="G26" i="2"/>
  <c r="G27" i="2"/>
  <c r="G28" i="2"/>
  <c r="H28" i="2"/>
  <c r="F30" i="2"/>
  <c r="D31" i="2"/>
  <c r="E31" i="2"/>
  <c r="D33" i="2"/>
  <c r="H34" i="2"/>
  <c r="G37" i="2"/>
  <c r="S12" i="2"/>
  <c r="B4" i="2"/>
  <c r="F4" i="2" s="1"/>
  <c r="C4" i="2"/>
  <c r="B5" i="2"/>
  <c r="D5" i="2" s="1"/>
  <c r="C5" i="2"/>
  <c r="B6" i="2"/>
  <c r="D6" i="2" s="1"/>
  <c r="C6" i="2"/>
  <c r="B7" i="2"/>
  <c r="F7" i="2" s="1"/>
  <c r="C7" i="2"/>
  <c r="B8" i="2"/>
  <c r="H8" i="2" s="1"/>
  <c r="C8" i="2"/>
  <c r="B9" i="2"/>
  <c r="F9" i="2" s="1"/>
  <c r="C9" i="2"/>
  <c r="B10" i="2"/>
  <c r="F10" i="2" s="1"/>
  <c r="C10" i="2"/>
  <c r="B11" i="2"/>
  <c r="D11" i="2" s="1"/>
  <c r="C11" i="2"/>
  <c r="B12" i="2"/>
  <c r="D12" i="2" s="1"/>
  <c r="C12" i="2"/>
  <c r="B13" i="2"/>
  <c r="F13" i="2" s="1"/>
  <c r="C13" i="2"/>
  <c r="B14" i="2"/>
  <c r="F14" i="2" s="1"/>
  <c r="C14" i="2"/>
  <c r="B15" i="2"/>
  <c r="F15" i="2" s="1"/>
  <c r="C15" i="2"/>
  <c r="B16" i="2"/>
  <c r="F16" i="2" s="1"/>
  <c r="C16" i="2"/>
  <c r="B17" i="2"/>
  <c r="D17" i="2" s="1"/>
  <c r="C17" i="2"/>
  <c r="B18" i="2"/>
  <c r="D18" i="2" s="1"/>
  <c r="C18" i="2"/>
  <c r="B19" i="2"/>
  <c r="F19" i="2" s="1"/>
  <c r="C19" i="2"/>
  <c r="B20" i="2"/>
  <c r="D20" i="2" s="1"/>
  <c r="C20" i="2"/>
  <c r="B21" i="2"/>
  <c r="F21" i="2" s="1"/>
  <c r="C21" i="2"/>
  <c r="B22" i="2"/>
  <c r="E22" i="2" s="1"/>
  <c r="C22" i="2"/>
  <c r="B23" i="2"/>
  <c r="F23" i="2" s="1"/>
  <c r="C23" i="2"/>
  <c r="B24" i="2"/>
  <c r="S24" i="2" s="1"/>
  <c r="C24" i="2"/>
  <c r="B25" i="2"/>
  <c r="S25" i="2" s="1"/>
  <c r="C25" i="2"/>
  <c r="B26" i="2"/>
  <c r="E26" i="2" s="1"/>
  <c r="C26" i="2"/>
  <c r="B27" i="2"/>
  <c r="F27" i="2" s="1"/>
  <c r="C27" i="2"/>
  <c r="B28" i="2"/>
  <c r="D28" i="2" s="1"/>
  <c r="C28" i="2"/>
  <c r="B29" i="2"/>
  <c r="D29" i="2" s="1"/>
  <c r="C29" i="2"/>
  <c r="B30" i="2"/>
  <c r="D30" i="2" s="1"/>
  <c r="C30" i="2"/>
  <c r="B31" i="2"/>
  <c r="F31" i="2" s="1"/>
  <c r="C31" i="2"/>
  <c r="B32" i="2"/>
  <c r="D32" i="2" s="1"/>
  <c r="C32" i="2"/>
  <c r="B33" i="2"/>
  <c r="F33" i="2" s="1"/>
  <c r="C33" i="2"/>
  <c r="B34" i="2"/>
  <c r="E34" i="2" s="1"/>
  <c r="C34" i="2"/>
  <c r="B35" i="2"/>
  <c r="D35" i="2" s="1"/>
  <c r="C35" i="2"/>
  <c r="B36" i="2"/>
  <c r="D36" i="2" s="1"/>
  <c r="C36" i="2"/>
  <c r="B37" i="2"/>
  <c r="F37" i="2" s="1"/>
  <c r="C37" i="2"/>
  <c r="C3" i="2"/>
  <c r="B3" i="2"/>
  <c r="E14" i="2" l="1"/>
  <c r="G34" i="2"/>
  <c r="F26" i="2"/>
  <c r="D14" i="2"/>
  <c r="H4" i="2"/>
  <c r="D3" i="2"/>
  <c r="E33" i="2"/>
  <c r="G30" i="2"/>
  <c r="D26" i="2"/>
  <c r="I20" i="2"/>
  <c r="H16" i="2"/>
  <c r="E13" i="2"/>
  <c r="G8" i="2"/>
  <c r="F3" i="2"/>
  <c r="G3" i="2" s="1"/>
  <c r="I32" i="2"/>
  <c r="G20" i="2"/>
  <c r="E8" i="2"/>
  <c r="F20" i="2"/>
  <c r="E20" i="2"/>
  <c r="D37" i="2"/>
  <c r="F32" i="2"/>
  <c r="E27" i="2"/>
  <c r="G24" i="2"/>
  <c r="I14" i="2"/>
  <c r="H10" i="2"/>
  <c r="E7" i="2"/>
  <c r="E37" i="2"/>
  <c r="H36" i="2"/>
  <c r="E32" i="2"/>
  <c r="D27" i="2"/>
  <c r="F24" i="2"/>
  <c r="G19" i="2"/>
  <c r="H14" i="2"/>
  <c r="G10" i="2"/>
  <c r="D7" i="2"/>
  <c r="H32" i="2"/>
  <c r="G32" i="2"/>
  <c r="G36" i="2"/>
  <c r="I26" i="2"/>
  <c r="H22" i="2"/>
  <c r="E19" i="2"/>
  <c r="G14" i="2"/>
  <c r="G9" i="2"/>
  <c r="H6" i="2"/>
  <c r="D8" i="2"/>
  <c r="G7" i="2"/>
  <c r="F36" i="2"/>
  <c r="G31" i="2"/>
  <c r="H26" i="2"/>
  <c r="G22" i="2"/>
  <c r="D19" i="2"/>
  <c r="E9" i="2"/>
  <c r="G6" i="2"/>
  <c r="I8" i="2"/>
  <c r="G33" i="2"/>
  <c r="H30" i="2"/>
  <c r="D21" i="2"/>
  <c r="F18" i="2"/>
  <c r="G13" i="2"/>
  <c r="G4" i="2"/>
  <c r="E35" i="2"/>
  <c r="E29" i="2"/>
  <c r="E23" i="2"/>
  <c r="E17" i="2"/>
  <c r="E11" i="2"/>
  <c r="E5" i="2"/>
  <c r="D23" i="2"/>
  <c r="S5" i="2"/>
  <c r="I36" i="2"/>
  <c r="I34" i="2"/>
  <c r="I30" i="2"/>
  <c r="I28" i="2"/>
  <c r="I24" i="2"/>
  <c r="I22" i="2"/>
  <c r="I18" i="2"/>
  <c r="I16" i="2"/>
  <c r="I12" i="2"/>
  <c r="I10" i="2"/>
  <c r="I6" i="2"/>
  <c r="I4" i="2"/>
  <c r="E30" i="2"/>
  <c r="E18" i="2"/>
  <c r="E16" i="2"/>
  <c r="E12" i="2"/>
  <c r="E10" i="2"/>
  <c r="E6" i="2"/>
  <c r="E4" i="2"/>
  <c r="F34" i="2"/>
  <c r="F28" i="2"/>
  <c r="S36" i="2"/>
  <c r="E28" i="2"/>
  <c r="H3" i="2"/>
  <c r="I3" i="2" s="1"/>
  <c r="D34" i="2"/>
  <c r="D24" i="2"/>
  <c r="D22" i="2"/>
  <c r="D16" i="2"/>
  <c r="D10" i="2"/>
  <c r="D4" i="2"/>
  <c r="F22" i="2"/>
  <c r="E36" i="2"/>
  <c r="E24" i="2"/>
  <c r="E3" i="2"/>
  <c r="S29" i="2"/>
  <c r="I37" i="2"/>
  <c r="I35" i="2"/>
  <c r="I33" i="2"/>
  <c r="I31" i="2"/>
  <c r="I29" i="2"/>
  <c r="I27" i="2"/>
  <c r="I25" i="2"/>
  <c r="I23" i="2"/>
  <c r="I21" i="2"/>
  <c r="I19" i="2"/>
  <c r="I17" i="2"/>
  <c r="I15" i="2"/>
  <c r="I13" i="2"/>
  <c r="I11" i="2"/>
  <c r="I9" i="2"/>
  <c r="I7" i="2"/>
  <c r="I5" i="2"/>
  <c r="S35" i="2"/>
  <c r="H37" i="2"/>
  <c r="H35" i="2"/>
  <c r="H33" i="2"/>
  <c r="H31" i="2"/>
  <c r="H29" i="2"/>
  <c r="H27" i="2"/>
  <c r="H25" i="2"/>
  <c r="H23" i="2"/>
  <c r="H21" i="2"/>
  <c r="H19" i="2"/>
  <c r="H17" i="2"/>
  <c r="H15" i="2"/>
  <c r="H13" i="2"/>
  <c r="H11" i="2"/>
  <c r="H9" i="2"/>
  <c r="H7" i="2"/>
  <c r="H5" i="2"/>
  <c r="S23" i="2"/>
  <c r="G35" i="2"/>
  <c r="G29" i="2"/>
  <c r="G23" i="2"/>
  <c r="G17" i="2"/>
  <c r="G11" i="2"/>
  <c r="G5" i="2"/>
  <c r="S17" i="2"/>
  <c r="F35" i="2"/>
  <c r="F29" i="2"/>
  <c r="F25" i="2"/>
  <c r="F17" i="2"/>
  <c r="F11" i="2"/>
  <c r="F5" i="2"/>
  <c r="S11" i="2"/>
  <c r="S37" i="2"/>
  <c r="S13" i="2"/>
  <c r="S21" i="2"/>
  <c r="S9" i="2"/>
  <c r="S34" i="2"/>
  <c r="S32" i="2"/>
  <c r="S20" i="2"/>
  <c r="S8" i="2"/>
  <c r="S22" i="2"/>
  <c r="S33" i="2"/>
  <c r="S31" i="2"/>
  <c r="S19" i="2"/>
  <c r="S7" i="2"/>
  <c r="S10" i="2"/>
  <c r="S30" i="2"/>
  <c r="S18" i="2"/>
  <c r="S6" i="2"/>
  <c r="S28" i="2"/>
  <c r="S16" i="2"/>
  <c r="S4" i="2"/>
  <c r="S27" i="2"/>
  <c r="S15" i="2"/>
  <c r="S3" i="2"/>
  <c r="S26" i="2"/>
  <c r="S14" i="2"/>
  <c r="L3" i="2" l="1"/>
  <c r="M3" i="2" s="1"/>
  <c r="L2" i="2"/>
  <c r="M2" i="2" s="1"/>
  <c r="L4" i="2"/>
  <c r="M4" i="2" s="1"/>
</calcChain>
</file>

<file path=xl/sharedStrings.xml><?xml version="1.0" encoding="utf-8"?>
<sst xmlns="http://schemas.openxmlformats.org/spreadsheetml/2006/main" count="25" uniqueCount="17">
  <si>
    <t>№</t>
  </si>
  <si>
    <t>Фамилия  ИО</t>
  </si>
  <si>
    <t>Возраст</t>
  </si>
  <si>
    <t>https://vk.com/psylab_help</t>
  </si>
  <si>
    <t>Балл</t>
  </si>
  <si>
    <t>Казикин НН</t>
  </si>
  <si>
    <t>Вносить данные следующим образом: Цифры от 0 до 3</t>
  </si>
  <si>
    <t>Доля %</t>
  </si>
  <si>
    <t>Общий</t>
  </si>
  <si>
    <t>Буллинг</t>
  </si>
  <si>
    <t>Непрямой</t>
  </si>
  <si>
    <t>Прямой</t>
  </si>
  <si>
    <t>Доля, %</t>
  </si>
  <si>
    <t>Полный</t>
  </si>
  <si>
    <t>Доля,%</t>
  </si>
  <si>
    <t>Сводная</t>
  </si>
  <si>
    <t>Буллинг (Кривцова и др.)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</si>
</sst>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6" tint="0.79998168889431442"/>
      <name val="Calibri"/>
      <family val="2"/>
      <charset val="204"/>
      <scheme val="minor"/>
    </font>
    <font>
      <b/>
      <sz val="10"/>
      <color theme="6" tint="0.79998168889431442"/>
      <name val="Calibri"/>
      <family val="2"/>
      <charset val="204"/>
      <scheme val="minor"/>
    </font>
    <font>
      <b/>
      <sz val="11"/>
      <color theme="6" tint="0.79998168889431442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8"/>
      <color theme="0"/>
      <name val="Calibri"/>
      <family val="2"/>
      <charset val="204"/>
    </font>
    <font>
      <sz val="11"/>
      <color theme="0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hidden="1"/>
    </xf>
    <xf numFmtId="0" fontId="0" fillId="10" borderId="1" xfId="0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2" fillId="14" borderId="1" xfId="0" applyFont="1" applyFill="1" applyBorder="1" applyAlignment="1">
      <alignment horizontal="center"/>
    </xf>
    <xf numFmtId="164" fontId="0" fillId="7" borderId="1" xfId="0" applyNumberFormat="1" applyFill="1" applyBorder="1" applyAlignment="1" applyProtection="1">
      <alignment horizontal="center"/>
      <protection hidden="1"/>
    </xf>
    <xf numFmtId="0" fontId="7" fillId="13" borderId="6" xfId="0" applyFont="1" applyFill="1" applyBorder="1" applyAlignment="1">
      <alignment horizontal="center" wrapText="1"/>
    </xf>
    <xf numFmtId="164" fontId="0" fillId="7" borderId="6" xfId="0" applyNumberFormat="1" applyFill="1" applyBorder="1" applyAlignment="1" applyProtection="1">
      <alignment horizontal="center"/>
      <protection hidden="1"/>
    </xf>
    <xf numFmtId="0" fontId="0" fillId="9" borderId="1" xfId="0" applyFill="1" applyBorder="1" applyAlignment="1">
      <alignment horizontal="center" vertical="center"/>
    </xf>
    <xf numFmtId="0" fontId="0" fillId="12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12" borderId="1" xfId="0" applyFill="1" applyBorder="1" applyAlignment="1" applyProtection="1">
      <alignment horizontal="center"/>
      <protection hidden="1"/>
    </xf>
    <xf numFmtId="164" fontId="0" fillId="12" borderId="1" xfId="0" applyNumberFormat="1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/>
      <protection hidden="1"/>
    </xf>
    <xf numFmtId="164" fontId="0" fillId="6" borderId="1" xfId="0" applyNumberFormat="1" applyFill="1" applyBorder="1" applyAlignment="1" applyProtection="1">
      <alignment horizontal="center"/>
      <protection hidden="1"/>
    </xf>
    <xf numFmtId="0" fontId="4" fillId="4" borderId="0" xfId="0" applyFont="1" applyFill="1" applyAlignment="1">
      <alignment horizontal="center"/>
    </xf>
    <xf numFmtId="0" fontId="0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8" borderId="0" xfId="0" applyFont="1" applyFill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6" fillId="4" borderId="3" xfId="1" applyFont="1" applyFill="1" applyBorder="1" applyAlignment="1" applyProtection="1">
      <alignment horizontal="center" vertical="center"/>
    </xf>
    <xf numFmtId="0" fontId="6" fillId="4" borderId="4" xfId="1" applyFont="1" applyFill="1" applyBorder="1" applyAlignment="1" applyProtection="1">
      <alignment horizontal="center" vertical="center"/>
    </xf>
    <xf numFmtId="0" fontId="6" fillId="4" borderId="5" xfId="1" applyFont="1" applyFill="1" applyBorder="1" applyAlignment="1" applyProtection="1">
      <alignment horizontal="center" vertical="center"/>
    </xf>
    <xf numFmtId="0" fontId="6" fillId="4" borderId="0" xfId="1" applyFont="1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CCFF"/>
      <color rgb="FFFF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k.com/psylab_hel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T37"/>
  <sheetViews>
    <sheetView workbookViewId="0">
      <selection sqref="A1:C1"/>
    </sheetView>
  </sheetViews>
  <sheetFormatPr defaultRowHeight="14.4" x14ac:dyDescent="0.3"/>
  <cols>
    <col min="1" max="1" width="3" style="1" bestFit="1" customWidth="1"/>
    <col min="2" max="2" width="23" style="1" customWidth="1"/>
    <col min="3" max="3" width="7.77734375" style="1" bestFit="1" customWidth="1"/>
    <col min="4" max="20" width="4.77734375" style="1" customWidth="1"/>
  </cols>
  <sheetData>
    <row r="1" spans="1:15" x14ac:dyDescent="0.3">
      <c r="A1" s="27" t="s">
        <v>16</v>
      </c>
      <c r="B1" s="27"/>
      <c r="C1" s="27"/>
      <c r="D1" s="28" t="s">
        <v>6</v>
      </c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3">
      <c r="A2" s="3" t="s">
        <v>0</v>
      </c>
      <c r="B2" s="3" t="s">
        <v>1</v>
      </c>
      <c r="C2" s="3" t="s">
        <v>2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14">
        <v>1</v>
      </c>
      <c r="K2" s="14">
        <v>2</v>
      </c>
      <c r="L2" s="14">
        <v>3</v>
      </c>
      <c r="M2" s="14">
        <v>4</v>
      </c>
      <c r="N2" s="14">
        <v>5</v>
      </c>
      <c r="O2" s="14">
        <v>6</v>
      </c>
    </row>
    <row r="3" spans="1:15" x14ac:dyDescent="0.3">
      <c r="A3" s="4">
        <v>1</v>
      </c>
      <c r="B3" s="4" t="s">
        <v>5</v>
      </c>
      <c r="C3" s="4">
        <v>12</v>
      </c>
      <c r="D3" s="5">
        <v>1</v>
      </c>
      <c r="E3" s="5">
        <v>2</v>
      </c>
      <c r="F3" s="5">
        <v>1</v>
      </c>
      <c r="G3" s="5">
        <v>0</v>
      </c>
      <c r="H3" s="5">
        <v>1</v>
      </c>
      <c r="I3" s="5">
        <v>1</v>
      </c>
      <c r="J3" s="5">
        <v>3</v>
      </c>
      <c r="K3" s="5">
        <v>2</v>
      </c>
      <c r="L3" s="5">
        <v>1</v>
      </c>
      <c r="M3" s="5">
        <v>2</v>
      </c>
      <c r="N3" s="5">
        <v>2</v>
      </c>
      <c r="O3" s="5">
        <v>1</v>
      </c>
    </row>
    <row r="4" spans="1:15" x14ac:dyDescent="0.3">
      <c r="A4" s="4">
        <v>2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3">
      <c r="A5" s="4">
        <v>3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3">
      <c r="A6" s="4">
        <v>4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">
      <c r="A7" s="4">
        <v>5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3">
      <c r="A8" s="4">
        <v>6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3">
      <c r="A9" s="4">
        <v>7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3">
      <c r="A10" s="4">
        <v>8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3">
      <c r="A11" s="4">
        <v>9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x14ac:dyDescent="0.3">
      <c r="A12" s="4">
        <v>10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3">
      <c r="A13" s="4">
        <v>11</v>
      </c>
      <c r="B13" s="4"/>
      <c r="C13" s="4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x14ac:dyDescent="0.3">
      <c r="A14" s="4">
        <v>12</v>
      </c>
      <c r="B14" s="4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3">
      <c r="A15" s="4">
        <v>13</v>
      </c>
      <c r="B15" s="4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3">
      <c r="A16" s="4">
        <v>14</v>
      </c>
      <c r="B16" s="4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15" x14ac:dyDescent="0.3">
      <c r="A17" s="4">
        <v>15</v>
      </c>
      <c r="B17" s="4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3">
      <c r="A18" s="4">
        <v>16</v>
      </c>
      <c r="B18" s="4"/>
      <c r="C18" s="4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</row>
    <row r="19" spans="1:15" x14ac:dyDescent="0.3">
      <c r="A19" s="4">
        <v>17</v>
      </c>
      <c r="B19" s="4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spans="1:15" x14ac:dyDescent="0.3">
      <c r="A20" s="4">
        <v>18</v>
      </c>
      <c r="B20" s="4"/>
      <c r="C20" s="4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</row>
    <row r="21" spans="1:15" x14ac:dyDescent="0.3">
      <c r="A21" s="4">
        <v>19</v>
      </c>
      <c r="B21" s="4"/>
      <c r="C21" s="4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spans="1:15" x14ac:dyDescent="0.3">
      <c r="A22" s="4">
        <v>20</v>
      </c>
      <c r="B22" s="4"/>
      <c r="C22" s="4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</row>
    <row r="23" spans="1:15" x14ac:dyDescent="0.3">
      <c r="A23" s="4">
        <v>21</v>
      </c>
      <c r="B23" s="4"/>
      <c r="C23" s="4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15" x14ac:dyDescent="0.3">
      <c r="A24" s="4">
        <v>22</v>
      </c>
      <c r="B24" s="4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3">
      <c r="A25" s="4">
        <v>23</v>
      </c>
      <c r="B25" s="4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15" x14ac:dyDescent="0.3">
      <c r="A26" s="4">
        <v>24</v>
      </c>
      <c r="B26" s="4"/>
      <c r="C26" s="4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15" x14ac:dyDescent="0.3">
      <c r="A27" s="4">
        <v>25</v>
      </c>
      <c r="B27" s="4"/>
      <c r="C27" s="4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15" x14ac:dyDescent="0.3">
      <c r="A28" s="4">
        <v>26</v>
      </c>
      <c r="B28" s="4"/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spans="1:15" x14ac:dyDescent="0.3">
      <c r="A29" s="4">
        <v>27</v>
      </c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spans="1:15" x14ac:dyDescent="0.3">
      <c r="A30" s="4">
        <v>28</v>
      </c>
      <c r="B30" s="4"/>
      <c r="C30" s="4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spans="1:15" x14ac:dyDescent="0.3">
      <c r="A31" s="4">
        <v>29</v>
      </c>
      <c r="B31" s="4"/>
      <c r="C31" s="4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3">
      <c r="A32" s="4">
        <v>30</v>
      </c>
      <c r="B32" s="4"/>
      <c r="C32" s="4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spans="1:15" x14ac:dyDescent="0.3">
      <c r="A33" s="4">
        <v>31</v>
      </c>
      <c r="B33" s="4"/>
      <c r="C33" s="4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spans="1:15" x14ac:dyDescent="0.3">
      <c r="A34" s="4">
        <v>32</v>
      </c>
      <c r="B34" s="4"/>
      <c r="C34" s="4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15" x14ac:dyDescent="0.3">
      <c r="A35" s="4">
        <v>33</v>
      </c>
      <c r="B35" s="4"/>
      <c r="C35" s="4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1:15" x14ac:dyDescent="0.3">
      <c r="A36" s="4">
        <v>34</v>
      </c>
      <c r="B36" s="4"/>
      <c r="C36" s="4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1:15" x14ac:dyDescent="0.3">
      <c r="A37" s="4">
        <v>35</v>
      </c>
      <c r="B37" s="4"/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</sheetData>
  <mergeCells count="2">
    <mergeCell ref="A1:C1"/>
    <mergeCell ref="D1:O1"/>
  </mergeCells>
  <dataValidations count="2">
    <dataValidation type="whole" allowBlank="1" showInputMessage="1" showErrorMessage="1" sqref="D3:O37" xr:uid="{00000000-0002-0000-0000-000000000000}">
      <formula1>0</formula1>
      <formula2>13</formula2>
    </dataValidation>
    <dataValidation type="whole" allowBlank="1" showInputMessage="1" showErrorMessage="1" sqref="C3:C37" xr:uid="{C2AA87D0-A3F1-4B9D-89C8-CFC2BD3C5222}">
      <formula1>7</formula1>
      <formula2>19</formula2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39"/>
  <sheetViews>
    <sheetView tabSelected="1" workbookViewId="0">
      <selection activeCell="G23" sqref="G23"/>
    </sheetView>
  </sheetViews>
  <sheetFormatPr defaultRowHeight="14.4" x14ac:dyDescent="0.3"/>
  <cols>
    <col min="1" max="1" width="3" bestFit="1" customWidth="1"/>
    <col min="2" max="2" width="21.88671875" customWidth="1"/>
    <col min="3" max="3" width="7.77734375" bestFit="1" customWidth="1"/>
    <col min="4" max="4" width="9.77734375" bestFit="1" customWidth="1"/>
    <col min="5" max="5" width="7.33203125" bestFit="1" customWidth="1"/>
    <col min="7" max="7" width="7.33203125" bestFit="1" customWidth="1"/>
    <col min="11" max="11" width="9.77734375" bestFit="1" customWidth="1"/>
    <col min="12" max="13" width="8.88671875" style="1"/>
    <col min="14" max="14" width="10.44140625" customWidth="1"/>
    <col min="15" max="24" width="0" hidden="1" customWidth="1"/>
  </cols>
  <sheetData>
    <row r="1" spans="1:19" ht="14.4" customHeight="1" x14ac:dyDescent="0.3">
      <c r="A1" s="30" t="s">
        <v>16</v>
      </c>
      <c r="B1" s="30"/>
      <c r="C1" s="30"/>
      <c r="D1" s="31" t="s">
        <v>9</v>
      </c>
      <c r="E1" s="32"/>
      <c r="F1" s="32"/>
      <c r="G1" s="32"/>
      <c r="H1" s="33" t="s">
        <v>8</v>
      </c>
      <c r="I1" s="33"/>
      <c r="K1" s="18" t="s">
        <v>15</v>
      </c>
      <c r="L1" s="10" t="s">
        <v>4</v>
      </c>
      <c r="M1" s="10" t="s">
        <v>14</v>
      </c>
    </row>
    <row r="2" spans="1:19" x14ac:dyDescent="0.3">
      <c r="A2" s="8" t="s">
        <v>0</v>
      </c>
      <c r="B2" s="8" t="s">
        <v>1</v>
      </c>
      <c r="C2" s="8" t="s">
        <v>2</v>
      </c>
      <c r="D2" s="11" t="s">
        <v>10</v>
      </c>
      <c r="E2" s="9" t="s">
        <v>7</v>
      </c>
      <c r="F2" s="11" t="s">
        <v>11</v>
      </c>
      <c r="G2" s="16" t="s">
        <v>7</v>
      </c>
      <c r="H2" s="3" t="s">
        <v>4</v>
      </c>
      <c r="I2" s="3" t="s">
        <v>12</v>
      </c>
      <c r="K2" s="19" t="s">
        <v>10</v>
      </c>
      <c r="L2" s="22">
        <f>SUM(D3:D37)</f>
        <v>6</v>
      </c>
      <c r="M2" s="23">
        <f>L2/(SUM($S$3:$S$37)*18)</f>
        <v>0.33333333333333331</v>
      </c>
    </row>
    <row r="3" spans="1:19" x14ac:dyDescent="0.3">
      <c r="A3" s="6">
        <v>1</v>
      </c>
      <c r="B3" s="6" t="str">
        <f>Данные!B3</f>
        <v>Казикин НН</v>
      </c>
      <c r="C3" s="6">
        <f>Данные!C3</f>
        <v>12</v>
      </c>
      <c r="D3" s="12">
        <f>IF($B3=0,"--",SUM(Данные!D3:I3))</f>
        <v>6</v>
      </c>
      <c r="E3" s="15">
        <f>IF($B3=0,"--",D3/18)</f>
        <v>0.33333333333333331</v>
      </c>
      <c r="F3" s="12">
        <f>IF($B3=0,"--",SUM(Данные!J3:O3))</f>
        <v>11</v>
      </c>
      <c r="G3" s="17">
        <f>IF($B3=0,"--",F3/18)</f>
        <v>0.61111111111111116</v>
      </c>
      <c r="H3" s="13">
        <f>IF($B3=0,"--",SUM(D3,F3))</f>
        <v>17</v>
      </c>
      <c r="I3" s="15">
        <f>IF($B3=0,"--",H3/36)</f>
        <v>0.47222222222222221</v>
      </c>
      <c r="K3" s="20" t="s">
        <v>11</v>
      </c>
      <c r="L3" s="7">
        <f>SUM(F3:F37)</f>
        <v>11</v>
      </c>
      <c r="M3" s="24">
        <f>L3/(SUM($S$3:$S$37)*18)</f>
        <v>0.61111111111111116</v>
      </c>
      <c r="S3">
        <f t="shared" ref="S3:S37" si="0">IF(B3=0,0,1)</f>
        <v>1</v>
      </c>
    </row>
    <row r="4" spans="1:19" x14ac:dyDescent="0.3">
      <c r="A4" s="6">
        <v>2</v>
      </c>
      <c r="B4" s="6">
        <f>Данные!B4</f>
        <v>0</v>
      </c>
      <c r="C4" s="6">
        <f>Данные!C4</f>
        <v>0</v>
      </c>
      <c r="D4" s="12" t="str">
        <f>IF($B4=0,"--",SUM(Данные!D4:I4))</f>
        <v>--</v>
      </c>
      <c r="E4" s="15" t="str">
        <f t="shared" ref="E4:E37" si="1">IF($B4=0,"--",D4/18)</f>
        <v>--</v>
      </c>
      <c r="F4" s="12" t="str">
        <f>IF($B4=0,"--",SUM(Данные!J4:O4))</f>
        <v>--</v>
      </c>
      <c r="G4" s="17" t="str">
        <f t="shared" ref="G4:G37" si="2">IF($B4=0,"--",F4/18)</f>
        <v>--</v>
      </c>
      <c r="H4" s="13" t="str">
        <f t="shared" ref="H4:H37" si="3">IF($B4=0,"--",SUM(D4,F4))</f>
        <v>--</v>
      </c>
      <c r="I4" s="15" t="str">
        <f t="shared" ref="I4:I37" si="4">IF($B4=0,"--",H4/36)</f>
        <v>--</v>
      </c>
      <c r="K4" s="21" t="s">
        <v>13</v>
      </c>
      <c r="L4" s="25">
        <f>SUM(L2,L3)</f>
        <v>17</v>
      </c>
      <c r="M4" s="26">
        <f>L4/(SUM($S$3:$S$37)*36)</f>
        <v>0.47222222222222221</v>
      </c>
      <c r="S4">
        <f t="shared" si="0"/>
        <v>0</v>
      </c>
    </row>
    <row r="5" spans="1:19" x14ac:dyDescent="0.3">
      <c r="A5" s="6">
        <v>3</v>
      </c>
      <c r="B5" s="6">
        <f>Данные!B5</f>
        <v>0</v>
      </c>
      <c r="C5" s="6">
        <f>Данные!C5</f>
        <v>0</v>
      </c>
      <c r="D5" s="12" t="str">
        <f>IF($B5=0,"--",SUM(Данные!D5:I5))</f>
        <v>--</v>
      </c>
      <c r="E5" s="15" t="str">
        <f t="shared" si="1"/>
        <v>--</v>
      </c>
      <c r="F5" s="12" t="str">
        <f>IF($B5=0,"--",SUM(Данные!J5:O5))</f>
        <v>--</v>
      </c>
      <c r="G5" s="17" t="str">
        <f t="shared" si="2"/>
        <v>--</v>
      </c>
      <c r="H5" s="13" t="str">
        <f t="shared" si="3"/>
        <v>--</v>
      </c>
      <c r="I5" s="15" t="str">
        <f t="shared" si="4"/>
        <v>--</v>
      </c>
      <c r="S5">
        <f t="shared" si="0"/>
        <v>0</v>
      </c>
    </row>
    <row r="6" spans="1:19" x14ac:dyDescent="0.3">
      <c r="A6" s="6">
        <v>4</v>
      </c>
      <c r="B6" s="6">
        <f>Данные!B6</f>
        <v>0</v>
      </c>
      <c r="C6" s="6">
        <f>Данные!C6</f>
        <v>0</v>
      </c>
      <c r="D6" s="12" t="str">
        <f>IF($B6=0,"--",SUM(Данные!D6:I6))</f>
        <v>--</v>
      </c>
      <c r="E6" s="15" t="str">
        <f t="shared" si="1"/>
        <v>--</v>
      </c>
      <c r="F6" s="12" t="str">
        <f>IF($B6=0,"--",SUM(Данные!J6:O6))</f>
        <v>--</v>
      </c>
      <c r="G6" s="17" t="str">
        <f t="shared" si="2"/>
        <v>--</v>
      </c>
      <c r="H6" s="13" t="str">
        <f t="shared" si="3"/>
        <v>--</v>
      </c>
      <c r="I6" s="15" t="str">
        <f t="shared" si="4"/>
        <v>--</v>
      </c>
      <c r="S6">
        <f t="shared" si="0"/>
        <v>0</v>
      </c>
    </row>
    <row r="7" spans="1:19" x14ac:dyDescent="0.3">
      <c r="A7" s="6">
        <v>5</v>
      </c>
      <c r="B7" s="6">
        <f>Данные!B7</f>
        <v>0</v>
      </c>
      <c r="C7" s="6">
        <f>Данные!C7</f>
        <v>0</v>
      </c>
      <c r="D7" s="12" t="str">
        <f>IF($B7=0,"--",SUM(Данные!D7:I7))</f>
        <v>--</v>
      </c>
      <c r="E7" s="15" t="str">
        <f t="shared" si="1"/>
        <v>--</v>
      </c>
      <c r="F7" s="12" t="str">
        <f>IF($B7=0,"--",SUM(Данные!J7:O7))</f>
        <v>--</v>
      </c>
      <c r="G7" s="17" t="str">
        <f t="shared" si="2"/>
        <v>--</v>
      </c>
      <c r="H7" s="13" t="str">
        <f t="shared" si="3"/>
        <v>--</v>
      </c>
      <c r="I7" s="15" t="str">
        <f t="shared" si="4"/>
        <v>--</v>
      </c>
      <c r="S7">
        <f t="shared" si="0"/>
        <v>0</v>
      </c>
    </row>
    <row r="8" spans="1:19" x14ac:dyDescent="0.3">
      <c r="A8" s="6">
        <v>6</v>
      </c>
      <c r="B8" s="6">
        <f>Данные!B8</f>
        <v>0</v>
      </c>
      <c r="C8" s="6">
        <f>Данные!C8</f>
        <v>0</v>
      </c>
      <c r="D8" s="12" t="str">
        <f>IF($B8=0,"--",SUM(Данные!D8:I8))</f>
        <v>--</v>
      </c>
      <c r="E8" s="15" t="str">
        <f t="shared" si="1"/>
        <v>--</v>
      </c>
      <c r="F8" s="12" t="str">
        <f>IF($B8=0,"--",SUM(Данные!J8:O8))</f>
        <v>--</v>
      </c>
      <c r="G8" s="17" t="str">
        <f t="shared" si="2"/>
        <v>--</v>
      </c>
      <c r="H8" s="13" t="str">
        <f t="shared" si="3"/>
        <v>--</v>
      </c>
      <c r="I8" s="15" t="str">
        <f t="shared" si="4"/>
        <v>--</v>
      </c>
      <c r="S8">
        <f t="shared" si="0"/>
        <v>0</v>
      </c>
    </row>
    <row r="9" spans="1:19" x14ac:dyDescent="0.3">
      <c r="A9" s="6">
        <v>7</v>
      </c>
      <c r="B9" s="6">
        <f>Данные!B9</f>
        <v>0</v>
      </c>
      <c r="C9" s="6">
        <f>Данные!C9</f>
        <v>0</v>
      </c>
      <c r="D9" s="12" t="str">
        <f>IF($B9=0,"--",SUM(Данные!D9:I9))</f>
        <v>--</v>
      </c>
      <c r="E9" s="15" t="str">
        <f t="shared" si="1"/>
        <v>--</v>
      </c>
      <c r="F9" s="12" t="str">
        <f>IF($B9=0,"--",SUM(Данные!J9:O9))</f>
        <v>--</v>
      </c>
      <c r="G9" s="17" t="str">
        <f t="shared" si="2"/>
        <v>--</v>
      </c>
      <c r="H9" s="13" t="str">
        <f t="shared" si="3"/>
        <v>--</v>
      </c>
      <c r="I9" s="15" t="str">
        <f t="shared" si="4"/>
        <v>--</v>
      </c>
      <c r="S9">
        <f t="shared" si="0"/>
        <v>0</v>
      </c>
    </row>
    <row r="10" spans="1:19" x14ac:dyDescent="0.3">
      <c r="A10" s="6">
        <v>8</v>
      </c>
      <c r="B10" s="6">
        <f>Данные!B10</f>
        <v>0</v>
      </c>
      <c r="C10" s="6">
        <f>Данные!C10</f>
        <v>0</v>
      </c>
      <c r="D10" s="12" t="str">
        <f>IF($B10=0,"--",SUM(Данные!D10:I10))</f>
        <v>--</v>
      </c>
      <c r="E10" s="15" t="str">
        <f t="shared" si="1"/>
        <v>--</v>
      </c>
      <c r="F10" s="12" t="str">
        <f>IF($B10=0,"--",SUM(Данные!J10:O10))</f>
        <v>--</v>
      </c>
      <c r="G10" s="17" t="str">
        <f t="shared" si="2"/>
        <v>--</v>
      </c>
      <c r="H10" s="13" t="str">
        <f t="shared" si="3"/>
        <v>--</v>
      </c>
      <c r="I10" s="15" t="str">
        <f t="shared" si="4"/>
        <v>--</v>
      </c>
      <c r="S10">
        <f t="shared" si="0"/>
        <v>0</v>
      </c>
    </row>
    <row r="11" spans="1:19" x14ac:dyDescent="0.3">
      <c r="A11" s="6">
        <v>9</v>
      </c>
      <c r="B11" s="6">
        <f>Данные!B11</f>
        <v>0</v>
      </c>
      <c r="C11" s="6">
        <f>Данные!C11</f>
        <v>0</v>
      </c>
      <c r="D11" s="12" t="str">
        <f>IF($B11=0,"--",SUM(Данные!D11:I11))</f>
        <v>--</v>
      </c>
      <c r="E11" s="15" t="str">
        <f t="shared" si="1"/>
        <v>--</v>
      </c>
      <c r="F11" s="12" t="str">
        <f>IF($B11=0,"--",SUM(Данные!J11:O11))</f>
        <v>--</v>
      </c>
      <c r="G11" s="17" t="str">
        <f t="shared" si="2"/>
        <v>--</v>
      </c>
      <c r="H11" s="13" t="str">
        <f t="shared" si="3"/>
        <v>--</v>
      </c>
      <c r="I11" s="15" t="str">
        <f t="shared" si="4"/>
        <v>--</v>
      </c>
      <c r="S11">
        <f t="shared" si="0"/>
        <v>0</v>
      </c>
    </row>
    <row r="12" spans="1:19" x14ac:dyDescent="0.3">
      <c r="A12" s="6">
        <v>10</v>
      </c>
      <c r="B12" s="6">
        <f>Данные!B12</f>
        <v>0</v>
      </c>
      <c r="C12" s="6">
        <f>Данные!C12</f>
        <v>0</v>
      </c>
      <c r="D12" s="12" t="str">
        <f>IF($B12=0,"--",SUM(Данные!D12:I12))</f>
        <v>--</v>
      </c>
      <c r="E12" s="15" t="str">
        <f t="shared" si="1"/>
        <v>--</v>
      </c>
      <c r="F12" s="12" t="str">
        <f>IF($B12=0,"--",SUM(Данные!J12:O12))</f>
        <v>--</v>
      </c>
      <c r="G12" s="17" t="str">
        <f t="shared" si="2"/>
        <v>--</v>
      </c>
      <c r="H12" s="13" t="str">
        <f t="shared" si="3"/>
        <v>--</v>
      </c>
      <c r="I12" s="15" t="str">
        <f t="shared" si="4"/>
        <v>--</v>
      </c>
      <c r="S12">
        <f t="shared" si="0"/>
        <v>0</v>
      </c>
    </row>
    <row r="13" spans="1:19" x14ac:dyDescent="0.3">
      <c r="A13" s="6">
        <v>11</v>
      </c>
      <c r="B13" s="6">
        <f>Данные!B13</f>
        <v>0</v>
      </c>
      <c r="C13" s="6">
        <f>Данные!C13</f>
        <v>0</v>
      </c>
      <c r="D13" s="12" t="str">
        <f>IF($B13=0,"--",SUM(Данные!D13:I13))</f>
        <v>--</v>
      </c>
      <c r="E13" s="15" t="str">
        <f t="shared" si="1"/>
        <v>--</v>
      </c>
      <c r="F13" s="12" t="str">
        <f>IF($B13=0,"--",SUM(Данные!J13:O13))</f>
        <v>--</v>
      </c>
      <c r="G13" s="17" t="str">
        <f t="shared" si="2"/>
        <v>--</v>
      </c>
      <c r="H13" s="13" t="str">
        <f t="shared" si="3"/>
        <v>--</v>
      </c>
      <c r="I13" s="15" t="str">
        <f t="shared" si="4"/>
        <v>--</v>
      </c>
      <c r="S13">
        <f t="shared" si="0"/>
        <v>0</v>
      </c>
    </row>
    <row r="14" spans="1:19" x14ac:dyDescent="0.3">
      <c r="A14" s="6">
        <v>12</v>
      </c>
      <c r="B14" s="6">
        <f>Данные!B14</f>
        <v>0</v>
      </c>
      <c r="C14" s="6">
        <f>Данные!C14</f>
        <v>0</v>
      </c>
      <c r="D14" s="12" t="str">
        <f>IF($B14=0,"--",SUM(Данные!D14:I14))</f>
        <v>--</v>
      </c>
      <c r="E14" s="15" t="str">
        <f t="shared" si="1"/>
        <v>--</v>
      </c>
      <c r="F14" s="12" t="str">
        <f>IF($B14=0,"--",SUM(Данные!J14:O14))</f>
        <v>--</v>
      </c>
      <c r="G14" s="17" t="str">
        <f t="shared" si="2"/>
        <v>--</v>
      </c>
      <c r="H14" s="13" t="str">
        <f t="shared" si="3"/>
        <v>--</v>
      </c>
      <c r="I14" s="15" t="str">
        <f t="shared" si="4"/>
        <v>--</v>
      </c>
      <c r="S14">
        <f t="shared" si="0"/>
        <v>0</v>
      </c>
    </row>
    <row r="15" spans="1:19" x14ac:dyDescent="0.3">
      <c r="A15" s="6">
        <v>13</v>
      </c>
      <c r="B15" s="6">
        <f>Данные!B15</f>
        <v>0</v>
      </c>
      <c r="C15" s="6">
        <f>Данные!C15</f>
        <v>0</v>
      </c>
      <c r="D15" s="12" t="str">
        <f>IF($B15=0,"--",SUM(Данные!D15:I15))</f>
        <v>--</v>
      </c>
      <c r="E15" s="15" t="str">
        <f t="shared" si="1"/>
        <v>--</v>
      </c>
      <c r="F15" s="12" t="str">
        <f>IF($B15=0,"--",SUM(Данные!J15:O15))</f>
        <v>--</v>
      </c>
      <c r="G15" s="17" t="str">
        <f t="shared" si="2"/>
        <v>--</v>
      </c>
      <c r="H15" s="13" t="str">
        <f t="shared" si="3"/>
        <v>--</v>
      </c>
      <c r="I15" s="15" t="str">
        <f t="shared" si="4"/>
        <v>--</v>
      </c>
      <c r="S15">
        <f t="shared" si="0"/>
        <v>0</v>
      </c>
    </row>
    <row r="16" spans="1:19" x14ac:dyDescent="0.3">
      <c r="A16" s="6">
        <v>14</v>
      </c>
      <c r="B16" s="6">
        <f>Данные!B16</f>
        <v>0</v>
      </c>
      <c r="C16" s="6">
        <f>Данные!C16</f>
        <v>0</v>
      </c>
      <c r="D16" s="12" t="str">
        <f>IF($B16=0,"--",SUM(Данные!D16:I16))</f>
        <v>--</v>
      </c>
      <c r="E16" s="15" t="str">
        <f t="shared" si="1"/>
        <v>--</v>
      </c>
      <c r="F16" s="12" t="str">
        <f>IF($B16=0,"--",SUM(Данные!J16:O16))</f>
        <v>--</v>
      </c>
      <c r="G16" s="17" t="str">
        <f t="shared" si="2"/>
        <v>--</v>
      </c>
      <c r="H16" s="13" t="str">
        <f t="shared" si="3"/>
        <v>--</v>
      </c>
      <c r="I16" s="15" t="str">
        <f t="shared" si="4"/>
        <v>--</v>
      </c>
      <c r="S16">
        <f t="shared" si="0"/>
        <v>0</v>
      </c>
    </row>
    <row r="17" spans="1:19" x14ac:dyDescent="0.3">
      <c r="A17" s="6">
        <v>15</v>
      </c>
      <c r="B17" s="6">
        <f>Данные!B17</f>
        <v>0</v>
      </c>
      <c r="C17" s="6">
        <f>Данные!C17</f>
        <v>0</v>
      </c>
      <c r="D17" s="12" t="str">
        <f>IF($B17=0,"--",SUM(Данные!D17:I17))</f>
        <v>--</v>
      </c>
      <c r="E17" s="15" t="str">
        <f t="shared" si="1"/>
        <v>--</v>
      </c>
      <c r="F17" s="12" t="str">
        <f>IF($B17=0,"--",SUM(Данные!J17:O17))</f>
        <v>--</v>
      </c>
      <c r="G17" s="17" t="str">
        <f t="shared" si="2"/>
        <v>--</v>
      </c>
      <c r="H17" s="13" t="str">
        <f t="shared" si="3"/>
        <v>--</v>
      </c>
      <c r="I17" s="15" t="str">
        <f t="shared" si="4"/>
        <v>--</v>
      </c>
      <c r="S17">
        <f t="shared" si="0"/>
        <v>0</v>
      </c>
    </row>
    <row r="18" spans="1:19" x14ac:dyDescent="0.3">
      <c r="A18" s="6">
        <v>16</v>
      </c>
      <c r="B18" s="6">
        <f>Данные!B18</f>
        <v>0</v>
      </c>
      <c r="C18" s="6">
        <f>Данные!C18</f>
        <v>0</v>
      </c>
      <c r="D18" s="12" t="str">
        <f>IF($B18=0,"--",SUM(Данные!D18:I18))</f>
        <v>--</v>
      </c>
      <c r="E18" s="15" t="str">
        <f t="shared" si="1"/>
        <v>--</v>
      </c>
      <c r="F18" s="12" t="str">
        <f>IF($B18=0,"--",SUM(Данные!J18:O18))</f>
        <v>--</v>
      </c>
      <c r="G18" s="17" t="str">
        <f t="shared" si="2"/>
        <v>--</v>
      </c>
      <c r="H18" s="13" t="str">
        <f t="shared" si="3"/>
        <v>--</v>
      </c>
      <c r="I18" s="15" t="str">
        <f t="shared" si="4"/>
        <v>--</v>
      </c>
      <c r="S18">
        <f t="shared" si="0"/>
        <v>0</v>
      </c>
    </row>
    <row r="19" spans="1:19" x14ac:dyDescent="0.3">
      <c r="A19" s="6">
        <v>17</v>
      </c>
      <c r="B19" s="6">
        <f>Данные!B19</f>
        <v>0</v>
      </c>
      <c r="C19" s="6">
        <f>Данные!C19</f>
        <v>0</v>
      </c>
      <c r="D19" s="12" t="str">
        <f>IF($B19=0,"--",SUM(Данные!D19:I19))</f>
        <v>--</v>
      </c>
      <c r="E19" s="15" t="str">
        <f t="shared" si="1"/>
        <v>--</v>
      </c>
      <c r="F19" s="12" t="str">
        <f>IF($B19=0,"--",SUM(Данные!J19:O19))</f>
        <v>--</v>
      </c>
      <c r="G19" s="17" t="str">
        <f t="shared" si="2"/>
        <v>--</v>
      </c>
      <c r="H19" s="13" t="str">
        <f t="shared" si="3"/>
        <v>--</v>
      </c>
      <c r="I19" s="15" t="str">
        <f t="shared" si="4"/>
        <v>--</v>
      </c>
      <c r="S19">
        <f t="shared" si="0"/>
        <v>0</v>
      </c>
    </row>
    <row r="20" spans="1:19" x14ac:dyDescent="0.3">
      <c r="A20" s="6">
        <v>18</v>
      </c>
      <c r="B20" s="6">
        <f>Данные!B20</f>
        <v>0</v>
      </c>
      <c r="C20" s="6">
        <f>Данные!C20</f>
        <v>0</v>
      </c>
      <c r="D20" s="12" t="str">
        <f>IF($B20=0,"--",SUM(Данные!D20:I20))</f>
        <v>--</v>
      </c>
      <c r="E20" s="15" t="str">
        <f t="shared" si="1"/>
        <v>--</v>
      </c>
      <c r="F20" s="12" t="str">
        <f>IF($B20=0,"--",SUM(Данные!J20:O20))</f>
        <v>--</v>
      </c>
      <c r="G20" s="17" t="str">
        <f t="shared" si="2"/>
        <v>--</v>
      </c>
      <c r="H20" s="13" t="str">
        <f t="shared" si="3"/>
        <v>--</v>
      </c>
      <c r="I20" s="15" t="str">
        <f t="shared" si="4"/>
        <v>--</v>
      </c>
      <c r="S20">
        <f t="shared" si="0"/>
        <v>0</v>
      </c>
    </row>
    <row r="21" spans="1:19" x14ac:dyDescent="0.3">
      <c r="A21" s="6">
        <v>19</v>
      </c>
      <c r="B21" s="6">
        <f>Данные!B21</f>
        <v>0</v>
      </c>
      <c r="C21" s="6">
        <f>Данные!C21</f>
        <v>0</v>
      </c>
      <c r="D21" s="12" t="str">
        <f>IF($B21=0,"--",SUM(Данные!D21:I21))</f>
        <v>--</v>
      </c>
      <c r="E21" s="15" t="str">
        <f t="shared" si="1"/>
        <v>--</v>
      </c>
      <c r="F21" s="12" t="str">
        <f>IF($B21=0,"--",SUM(Данные!J21:O21))</f>
        <v>--</v>
      </c>
      <c r="G21" s="17" t="str">
        <f t="shared" si="2"/>
        <v>--</v>
      </c>
      <c r="H21" s="13" t="str">
        <f t="shared" si="3"/>
        <v>--</v>
      </c>
      <c r="I21" s="15" t="str">
        <f t="shared" si="4"/>
        <v>--</v>
      </c>
      <c r="S21">
        <f t="shared" si="0"/>
        <v>0</v>
      </c>
    </row>
    <row r="22" spans="1:19" x14ac:dyDescent="0.3">
      <c r="A22" s="6">
        <v>20</v>
      </c>
      <c r="B22" s="6">
        <f>Данные!B22</f>
        <v>0</v>
      </c>
      <c r="C22" s="6">
        <f>Данные!C22</f>
        <v>0</v>
      </c>
      <c r="D22" s="12" t="str">
        <f>IF($B22=0,"--",SUM(Данные!D22:I22))</f>
        <v>--</v>
      </c>
      <c r="E22" s="15" t="str">
        <f t="shared" si="1"/>
        <v>--</v>
      </c>
      <c r="F22" s="12" t="str">
        <f>IF($B22=0,"--",SUM(Данные!J22:O22))</f>
        <v>--</v>
      </c>
      <c r="G22" s="17" t="str">
        <f t="shared" si="2"/>
        <v>--</v>
      </c>
      <c r="H22" s="13" t="str">
        <f t="shared" si="3"/>
        <v>--</v>
      </c>
      <c r="I22" s="15" t="str">
        <f t="shared" si="4"/>
        <v>--</v>
      </c>
      <c r="S22">
        <f t="shared" si="0"/>
        <v>0</v>
      </c>
    </row>
    <row r="23" spans="1:19" x14ac:dyDescent="0.3">
      <c r="A23" s="6">
        <v>21</v>
      </c>
      <c r="B23" s="6">
        <f>Данные!B23</f>
        <v>0</v>
      </c>
      <c r="C23" s="6">
        <f>Данные!C23</f>
        <v>0</v>
      </c>
      <c r="D23" s="12" t="str">
        <f>IF($B23=0,"--",SUM(Данные!D23:I23))</f>
        <v>--</v>
      </c>
      <c r="E23" s="15" t="str">
        <f t="shared" si="1"/>
        <v>--</v>
      </c>
      <c r="F23" s="12" t="str">
        <f>IF($B23=0,"--",SUM(Данные!J23:O23))</f>
        <v>--</v>
      </c>
      <c r="G23" s="17" t="str">
        <f t="shared" si="2"/>
        <v>--</v>
      </c>
      <c r="H23" s="13" t="str">
        <f t="shared" si="3"/>
        <v>--</v>
      </c>
      <c r="I23" s="15" t="str">
        <f t="shared" si="4"/>
        <v>--</v>
      </c>
      <c r="S23">
        <f t="shared" si="0"/>
        <v>0</v>
      </c>
    </row>
    <row r="24" spans="1:19" x14ac:dyDescent="0.3">
      <c r="A24" s="6">
        <v>22</v>
      </c>
      <c r="B24" s="6">
        <f>Данные!B24</f>
        <v>0</v>
      </c>
      <c r="C24" s="6">
        <f>Данные!C24</f>
        <v>0</v>
      </c>
      <c r="D24" s="12" t="str">
        <f>IF($B24=0,"--",SUM(Данные!D24:I24))</f>
        <v>--</v>
      </c>
      <c r="E24" s="15" t="str">
        <f t="shared" si="1"/>
        <v>--</v>
      </c>
      <c r="F24" s="12" t="str">
        <f>IF($B24=0,"--",SUM(Данные!J24:O24))</f>
        <v>--</v>
      </c>
      <c r="G24" s="17" t="str">
        <f t="shared" si="2"/>
        <v>--</v>
      </c>
      <c r="H24" s="13" t="str">
        <f t="shared" si="3"/>
        <v>--</v>
      </c>
      <c r="I24" s="15" t="str">
        <f t="shared" si="4"/>
        <v>--</v>
      </c>
      <c r="S24">
        <f t="shared" si="0"/>
        <v>0</v>
      </c>
    </row>
    <row r="25" spans="1:19" x14ac:dyDescent="0.3">
      <c r="A25" s="6">
        <v>23</v>
      </c>
      <c r="B25" s="6">
        <f>Данные!B25</f>
        <v>0</v>
      </c>
      <c r="C25" s="6">
        <f>Данные!C25</f>
        <v>0</v>
      </c>
      <c r="D25" s="12" t="str">
        <f>IF($B25=0,"--",SUM(Данные!D25:I25))</f>
        <v>--</v>
      </c>
      <c r="E25" s="15" t="str">
        <f t="shared" si="1"/>
        <v>--</v>
      </c>
      <c r="F25" s="12" t="str">
        <f>IF($B25=0,"--",SUM(Данные!J25:O25))</f>
        <v>--</v>
      </c>
      <c r="G25" s="17" t="str">
        <f t="shared" si="2"/>
        <v>--</v>
      </c>
      <c r="H25" s="13" t="str">
        <f t="shared" si="3"/>
        <v>--</v>
      </c>
      <c r="I25" s="15" t="str">
        <f t="shared" si="4"/>
        <v>--</v>
      </c>
      <c r="S25">
        <f t="shared" si="0"/>
        <v>0</v>
      </c>
    </row>
    <row r="26" spans="1:19" x14ac:dyDescent="0.3">
      <c r="A26" s="6">
        <v>24</v>
      </c>
      <c r="B26" s="6">
        <f>Данные!B26</f>
        <v>0</v>
      </c>
      <c r="C26" s="6">
        <f>Данные!C26</f>
        <v>0</v>
      </c>
      <c r="D26" s="12" t="str">
        <f>IF($B26=0,"--",SUM(Данные!D26:I26))</f>
        <v>--</v>
      </c>
      <c r="E26" s="15" t="str">
        <f t="shared" si="1"/>
        <v>--</v>
      </c>
      <c r="F26" s="12" t="str">
        <f>IF($B26=0,"--",SUM(Данные!J26:O26))</f>
        <v>--</v>
      </c>
      <c r="G26" s="17" t="str">
        <f t="shared" si="2"/>
        <v>--</v>
      </c>
      <c r="H26" s="13" t="str">
        <f t="shared" si="3"/>
        <v>--</v>
      </c>
      <c r="I26" s="15" t="str">
        <f t="shared" si="4"/>
        <v>--</v>
      </c>
      <c r="S26">
        <f t="shared" si="0"/>
        <v>0</v>
      </c>
    </row>
    <row r="27" spans="1:19" x14ac:dyDescent="0.3">
      <c r="A27" s="6">
        <v>25</v>
      </c>
      <c r="B27" s="6">
        <f>Данные!B27</f>
        <v>0</v>
      </c>
      <c r="C27" s="6">
        <f>Данные!C27</f>
        <v>0</v>
      </c>
      <c r="D27" s="12" t="str">
        <f>IF($B27=0,"--",SUM(Данные!D27:I27))</f>
        <v>--</v>
      </c>
      <c r="E27" s="15" t="str">
        <f t="shared" si="1"/>
        <v>--</v>
      </c>
      <c r="F27" s="12" t="str">
        <f>IF($B27=0,"--",SUM(Данные!J27:O27))</f>
        <v>--</v>
      </c>
      <c r="G27" s="17" t="str">
        <f t="shared" si="2"/>
        <v>--</v>
      </c>
      <c r="H27" s="13" t="str">
        <f t="shared" si="3"/>
        <v>--</v>
      </c>
      <c r="I27" s="15" t="str">
        <f t="shared" si="4"/>
        <v>--</v>
      </c>
      <c r="S27">
        <f t="shared" si="0"/>
        <v>0</v>
      </c>
    </row>
    <row r="28" spans="1:19" x14ac:dyDescent="0.3">
      <c r="A28" s="6">
        <v>26</v>
      </c>
      <c r="B28" s="6">
        <f>Данные!B28</f>
        <v>0</v>
      </c>
      <c r="C28" s="6">
        <f>Данные!C28</f>
        <v>0</v>
      </c>
      <c r="D28" s="12" t="str">
        <f>IF($B28=0,"--",SUM(Данные!D28:I28))</f>
        <v>--</v>
      </c>
      <c r="E28" s="15" t="str">
        <f t="shared" si="1"/>
        <v>--</v>
      </c>
      <c r="F28" s="12" t="str">
        <f>IF($B28=0,"--",SUM(Данные!J28:O28))</f>
        <v>--</v>
      </c>
      <c r="G28" s="17" t="str">
        <f t="shared" si="2"/>
        <v>--</v>
      </c>
      <c r="H28" s="13" t="str">
        <f t="shared" si="3"/>
        <v>--</v>
      </c>
      <c r="I28" s="15" t="str">
        <f t="shared" si="4"/>
        <v>--</v>
      </c>
      <c r="S28">
        <f t="shared" si="0"/>
        <v>0</v>
      </c>
    </row>
    <row r="29" spans="1:19" x14ac:dyDescent="0.3">
      <c r="A29" s="6">
        <v>27</v>
      </c>
      <c r="B29" s="6">
        <f>Данные!B29</f>
        <v>0</v>
      </c>
      <c r="C29" s="6">
        <f>Данные!C29</f>
        <v>0</v>
      </c>
      <c r="D29" s="12" t="str">
        <f>IF($B29=0,"--",SUM(Данные!D29:I29))</f>
        <v>--</v>
      </c>
      <c r="E29" s="15" t="str">
        <f t="shared" si="1"/>
        <v>--</v>
      </c>
      <c r="F29" s="12" t="str">
        <f>IF($B29=0,"--",SUM(Данные!J29:O29))</f>
        <v>--</v>
      </c>
      <c r="G29" s="17" t="str">
        <f t="shared" si="2"/>
        <v>--</v>
      </c>
      <c r="H29" s="13" t="str">
        <f t="shared" si="3"/>
        <v>--</v>
      </c>
      <c r="I29" s="15" t="str">
        <f t="shared" si="4"/>
        <v>--</v>
      </c>
      <c r="S29">
        <f t="shared" si="0"/>
        <v>0</v>
      </c>
    </row>
    <row r="30" spans="1:19" x14ac:dyDescent="0.3">
      <c r="A30" s="6">
        <v>28</v>
      </c>
      <c r="B30" s="6">
        <f>Данные!B30</f>
        <v>0</v>
      </c>
      <c r="C30" s="6">
        <f>Данные!C30</f>
        <v>0</v>
      </c>
      <c r="D30" s="12" t="str">
        <f>IF($B30=0,"--",SUM(Данные!D30:I30))</f>
        <v>--</v>
      </c>
      <c r="E30" s="15" t="str">
        <f t="shared" si="1"/>
        <v>--</v>
      </c>
      <c r="F30" s="12" t="str">
        <f>IF($B30=0,"--",SUM(Данные!J30:O30))</f>
        <v>--</v>
      </c>
      <c r="G30" s="17" t="str">
        <f t="shared" si="2"/>
        <v>--</v>
      </c>
      <c r="H30" s="13" t="str">
        <f t="shared" si="3"/>
        <v>--</v>
      </c>
      <c r="I30" s="15" t="str">
        <f t="shared" si="4"/>
        <v>--</v>
      </c>
      <c r="S30">
        <f t="shared" si="0"/>
        <v>0</v>
      </c>
    </row>
    <row r="31" spans="1:19" x14ac:dyDescent="0.3">
      <c r="A31" s="6">
        <v>29</v>
      </c>
      <c r="B31" s="6">
        <f>Данные!B31</f>
        <v>0</v>
      </c>
      <c r="C31" s="6">
        <f>Данные!C31</f>
        <v>0</v>
      </c>
      <c r="D31" s="12" t="str">
        <f>IF($B31=0,"--",SUM(Данные!D31:I31))</f>
        <v>--</v>
      </c>
      <c r="E31" s="15" t="str">
        <f t="shared" si="1"/>
        <v>--</v>
      </c>
      <c r="F31" s="12" t="str">
        <f>IF($B31=0,"--",SUM(Данные!J31:O31))</f>
        <v>--</v>
      </c>
      <c r="G31" s="17" t="str">
        <f t="shared" si="2"/>
        <v>--</v>
      </c>
      <c r="H31" s="13" t="str">
        <f t="shared" si="3"/>
        <v>--</v>
      </c>
      <c r="I31" s="15" t="str">
        <f t="shared" si="4"/>
        <v>--</v>
      </c>
      <c r="S31">
        <f t="shared" si="0"/>
        <v>0</v>
      </c>
    </row>
    <row r="32" spans="1:19" x14ac:dyDescent="0.3">
      <c r="A32" s="6">
        <v>30</v>
      </c>
      <c r="B32" s="6">
        <f>Данные!B32</f>
        <v>0</v>
      </c>
      <c r="C32" s="6">
        <f>Данные!C32</f>
        <v>0</v>
      </c>
      <c r="D32" s="12" t="str">
        <f>IF($B32=0,"--",SUM(Данные!D32:I32))</f>
        <v>--</v>
      </c>
      <c r="E32" s="15" t="str">
        <f t="shared" si="1"/>
        <v>--</v>
      </c>
      <c r="F32" s="12" t="str">
        <f>IF($B32=0,"--",SUM(Данные!J32:O32))</f>
        <v>--</v>
      </c>
      <c r="G32" s="17" t="str">
        <f t="shared" si="2"/>
        <v>--</v>
      </c>
      <c r="H32" s="13" t="str">
        <f t="shared" si="3"/>
        <v>--</v>
      </c>
      <c r="I32" s="15" t="str">
        <f t="shared" si="4"/>
        <v>--</v>
      </c>
      <c r="S32">
        <f t="shared" si="0"/>
        <v>0</v>
      </c>
    </row>
    <row r="33" spans="1:19" x14ac:dyDescent="0.3">
      <c r="A33" s="6">
        <v>31</v>
      </c>
      <c r="B33" s="6">
        <f>Данные!B33</f>
        <v>0</v>
      </c>
      <c r="C33" s="6">
        <f>Данные!C33</f>
        <v>0</v>
      </c>
      <c r="D33" s="12" t="str">
        <f>IF($B33=0,"--",SUM(Данные!D33:I33))</f>
        <v>--</v>
      </c>
      <c r="E33" s="15" t="str">
        <f t="shared" si="1"/>
        <v>--</v>
      </c>
      <c r="F33" s="12" t="str">
        <f>IF($B33=0,"--",SUM(Данные!J33:O33))</f>
        <v>--</v>
      </c>
      <c r="G33" s="17" t="str">
        <f t="shared" si="2"/>
        <v>--</v>
      </c>
      <c r="H33" s="13" t="str">
        <f t="shared" si="3"/>
        <v>--</v>
      </c>
      <c r="I33" s="15" t="str">
        <f t="shared" si="4"/>
        <v>--</v>
      </c>
      <c r="S33">
        <f t="shared" si="0"/>
        <v>0</v>
      </c>
    </row>
    <row r="34" spans="1:19" x14ac:dyDescent="0.3">
      <c r="A34" s="6">
        <v>32</v>
      </c>
      <c r="B34" s="6">
        <f>Данные!B34</f>
        <v>0</v>
      </c>
      <c r="C34" s="6">
        <f>Данные!C34</f>
        <v>0</v>
      </c>
      <c r="D34" s="12" t="str">
        <f>IF($B34=0,"--",SUM(Данные!D34:I34))</f>
        <v>--</v>
      </c>
      <c r="E34" s="15" t="str">
        <f t="shared" si="1"/>
        <v>--</v>
      </c>
      <c r="F34" s="12" t="str">
        <f>IF($B34=0,"--",SUM(Данные!J34:O34))</f>
        <v>--</v>
      </c>
      <c r="G34" s="17" t="str">
        <f t="shared" si="2"/>
        <v>--</v>
      </c>
      <c r="H34" s="13" t="str">
        <f t="shared" si="3"/>
        <v>--</v>
      </c>
      <c r="I34" s="15" t="str">
        <f t="shared" si="4"/>
        <v>--</v>
      </c>
      <c r="S34">
        <f t="shared" si="0"/>
        <v>0</v>
      </c>
    </row>
    <row r="35" spans="1:19" x14ac:dyDescent="0.3">
      <c r="A35" s="6">
        <v>33</v>
      </c>
      <c r="B35" s="6">
        <f>Данные!B35</f>
        <v>0</v>
      </c>
      <c r="C35" s="6">
        <f>Данные!C35</f>
        <v>0</v>
      </c>
      <c r="D35" s="12" t="str">
        <f>IF($B35=0,"--",SUM(Данные!D35:I35))</f>
        <v>--</v>
      </c>
      <c r="E35" s="15" t="str">
        <f t="shared" si="1"/>
        <v>--</v>
      </c>
      <c r="F35" s="12" t="str">
        <f>IF($B35=0,"--",SUM(Данные!J35:O35))</f>
        <v>--</v>
      </c>
      <c r="G35" s="17" t="str">
        <f t="shared" si="2"/>
        <v>--</v>
      </c>
      <c r="H35" s="13" t="str">
        <f t="shared" si="3"/>
        <v>--</v>
      </c>
      <c r="I35" s="15" t="str">
        <f t="shared" si="4"/>
        <v>--</v>
      </c>
      <c r="S35">
        <f t="shared" si="0"/>
        <v>0</v>
      </c>
    </row>
    <row r="36" spans="1:19" x14ac:dyDescent="0.3">
      <c r="A36" s="6">
        <v>34</v>
      </c>
      <c r="B36" s="6">
        <f>Данные!B36</f>
        <v>0</v>
      </c>
      <c r="C36" s="6">
        <f>Данные!C36</f>
        <v>0</v>
      </c>
      <c r="D36" s="12" t="str">
        <f>IF($B36=0,"--",SUM(Данные!D36:I36))</f>
        <v>--</v>
      </c>
      <c r="E36" s="15" t="str">
        <f t="shared" si="1"/>
        <v>--</v>
      </c>
      <c r="F36" s="12" t="str">
        <f>IF($B36=0,"--",SUM(Данные!J36:O36))</f>
        <v>--</v>
      </c>
      <c r="G36" s="17" t="str">
        <f t="shared" si="2"/>
        <v>--</v>
      </c>
      <c r="H36" s="13" t="str">
        <f t="shared" si="3"/>
        <v>--</v>
      </c>
      <c r="I36" s="15" t="str">
        <f t="shared" si="4"/>
        <v>--</v>
      </c>
      <c r="S36">
        <f t="shared" si="0"/>
        <v>0</v>
      </c>
    </row>
    <row r="37" spans="1:19" x14ac:dyDescent="0.3">
      <c r="A37" s="6">
        <v>35</v>
      </c>
      <c r="B37" s="6">
        <f>Данные!B37</f>
        <v>0</v>
      </c>
      <c r="C37" s="6">
        <f>Данные!C37</f>
        <v>0</v>
      </c>
      <c r="D37" s="12" t="str">
        <f>IF($B37=0,"--",SUM(Данные!D37:I37))</f>
        <v>--</v>
      </c>
      <c r="E37" s="15" t="str">
        <f t="shared" si="1"/>
        <v>--</v>
      </c>
      <c r="F37" s="12" t="str">
        <f>IF($B37=0,"--",SUM(Данные!J37:O37))</f>
        <v>--</v>
      </c>
      <c r="G37" s="17" t="str">
        <f t="shared" si="2"/>
        <v>--</v>
      </c>
      <c r="H37" s="13" t="str">
        <f t="shared" si="3"/>
        <v>--</v>
      </c>
      <c r="I37" s="15" t="str">
        <f t="shared" si="4"/>
        <v>--</v>
      </c>
      <c r="S37">
        <f t="shared" si="0"/>
        <v>0</v>
      </c>
    </row>
    <row r="38" spans="1:19" ht="14.4" customHeight="1" x14ac:dyDescent="0.3">
      <c r="A38" s="34" t="s">
        <v>3</v>
      </c>
      <c r="B38" s="35"/>
      <c r="C38" s="35"/>
      <c r="D38" s="35"/>
      <c r="E38" s="35"/>
      <c r="F38" s="35"/>
      <c r="G38" s="35"/>
      <c r="H38" s="35"/>
      <c r="I38" s="35"/>
    </row>
    <row r="39" spans="1:19" ht="14.4" customHeight="1" x14ac:dyDescent="0.3">
      <c r="A39" s="36"/>
      <c r="B39" s="37"/>
      <c r="C39" s="37"/>
      <c r="D39" s="37"/>
      <c r="E39" s="37"/>
      <c r="F39" s="37"/>
      <c r="G39" s="37"/>
      <c r="H39" s="37"/>
      <c r="I39" s="37"/>
    </row>
  </sheetData>
  <sheetProtection algorithmName="SHA-512" hashValue="X4heWyPk25sK0TCXovnnWJIBwGaL1PznphN9wtJnNtDSjq6P8ELa8tnDrm0aKGuE66D4ZQeVcXaEsd2URKA2Kw==" saltValue="mL7F+9V3NDv4Nb1LxP549w==" spinCount="100000" sheet="1" objects="1" scenarios="1"/>
  <mergeCells count="4">
    <mergeCell ref="A1:C1"/>
    <mergeCell ref="D1:G1"/>
    <mergeCell ref="H1:I1"/>
    <mergeCell ref="A38:I39"/>
  </mergeCells>
  <hyperlinks>
    <hyperlink ref="A38" r:id="rId1" xr:uid="{00000000-0004-0000-0100-00000000000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Данные</vt:lpstr>
      <vt:lpstr>Результаты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psylab</dc:creator>
  <cp:lastModifiedBy>psylab</cp:lastModifiedBy>
  <dcterms:created xsi:type="dcterms:W3CDTF">2023-02-25T07:34:26Z</dcterms:created>
  <dcterms:modified xsi:type="dcterms:W3CDTF">2023-03-04T08:30:40Z</dcterms:modified>
</cp:coreProperties>
</file>