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PT\Desktop\"/>
    </mc:Choice>
  </mc:AlternateContent>
  <bookViews>
    <workbookView xWindow="0" yWindow="0" windowWidth="28800" windowHeight="120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1" i="1"/>
  <c r="A181" i="1"/>
  <c r="L191" i="1"/>
  <c r="J180" i="1"/>
  <c r="J191" i="1" s="1"/>
  <c r="I180" i="1"/>
  <c r="I191" i="1" s="1"/>
  <c r="H180" i="1"/>
  <c r="H191" i="1" s="1"/>
  <c r="G180" i="1"/>
  <c r="G191" i="1" s="1"/>
  <c r="F180" i="1"/>
  <c r="F191" i="1" s="1"/>
  <c r="B172" i="1"/>
  <c r="A172" i="1"/>
  <c r="L171" i="1"/>
  <c r="J171" i="1"/>
  <c r="I171" i="1"/>
  <c r="H171" i="1"/>
  <c r="G171" i="1"/>
  <c r="F171" i="1"/>
  <c r="B162" i="1"/>
  <c r="A162" i="1"/>
  <c r="L172" i="1"/>
  <c r="J161" i="1"/>
  <c r="J172" i="1" s="1"/>
  <c r="I161" i="1"/>
  <c r="I172" i="1" s="1"/>
  <c r="H161" i="1"/>
  <c r="H172" i="1" s="1"/>
  <c r="G161" i="1"/>
  <c r="G172" i="1" s="1"/>
  <c r="F161" i="1"/>
  <c r="F172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8" i="1"/>
  <c r="A98" i="1"/>
  <c r="L97" i="1"/>
  <c r="J97" i="1"/>
  <c r="I97" i="1"/>
  <c r="H97" i="1"/>
  <c r="G97" i="1"/>
  <c r="F97" i="1"/>
  <c r="B88" i="1"/>
  <c r="A88" i="1"/>
  <c r="L98" i="1"/>
  <c r="J87" i="1"/>
  <c r="J98" i="1" s="1"/>
  <c r="I87" i="1"/>
  <c r="I98" i="1" s="1"/>
  <c r="H87" i="1"/>
  <c r="H98" i="1" s="1"/>
  <c r="G87" i="1"/>
  <c r="G98" i="1" s="1"/>
  <c r="F87" i="1"/>
  <c r="F98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L192" i="1" s="1"/>
  <c r="J13" i="1"/>
  <c r="J24" i="1" s="1"/>
  <c r="I13" i="1"/>
  <c r="I24" i="1" s="1"/>
  <c r="H13" i="1"/>
  <c r="H24" i="1" s="1"/>
  <c r="G13" i="1"/>
  <c r="G24" i="1" s="1"/>
  <c r="F13" i="1"/>
  <c r="F24" i="1" s="1"/>
  <c r="H192" i="1" l="1"/>
  <c r="J192" i="1"/>
  <c r="I192" i="1"/>
  <c r="G192" i="1"/>
  <c r="F192" i="1"/>
</calcChain>
</file>

<file path=xl/sharedStrings.xml><?xml version="1.0" encoding="utf-8"?>
<sst xmlns="http://schemas.openxmlformats.org/spreadsheetml/2006/main" count="279" uniqueCount="78">
  <si>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</si>
  <si>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</si>
  <si>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</si>
  <si>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</si>
  <si>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</si>
  <si>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</si>
  <si>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</si>
  <si>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</si>
  <si>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</si>
  <si>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</si>
  <si>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</si>
  <si>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</si>
  <si>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</si>
  <si>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</si>
  <si>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</si>
  <si>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</si>
  <si>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</si>
  <si>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</si>
  <si>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</si>
  <si>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</si>
  <si>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</si>
  <si>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</si>
  <si>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</si>
  <si>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</si>
  <si>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</si>
  <si>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</si>
  <si>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</si>
  <si>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</si>
  <si>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</si>
  <si>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</si>
  <si>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</si>
  <si>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</si>
  <si>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</si>
  <si>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</si>
  <si>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</si>
  <si>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</si>
  <si>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</si>
  <si>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</si>
  <si>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жидкая молочная пшеничная</t>
  </si>
  <si>
    <t>какао с молоком</t>
  </si>
  <si>
    <t>хлеб с маслом сливочным и сыром</t>
  </si>
  <si>
    <t>хлеб ржаной</t>
  </si>
  <si>
    <t>директор</t>
  </si>
  <si>
    <t>Е.П.Стефанцова</t>
  </si>
  <si>
    <t>салат из свеклы отварной,огурец консервированный</t>
  </si>
  <si>
    <t>картофельное пюре</t>
  </si>
  <si>
    <t>кисель</t>
  </si>
  <si>
    <t>хлеб пшеничный</t>
  </si>
  <si>
    <t>пр</t>
  </si>
  <si>
    <t>52/70</t>
  </si>
  <si>
    <t>тефтели с соусом</t>
  </si>
  <si>
    <t>каша гречневая вязкая</t>
  </si>
  <si>
    <t>чай с сахаром</t>
  </si>
  <si>
    <t>каша рисовая вязкая</t>
  </si>
  <si>
    <t>сок фруктовый</t>
  </si>
  <si>
    <t>пудинг из творога с молоком сгущенным</t>
  </si>
  <si>
    <t xml:space="preserve">кефир </t>
  </si>
  <si>
    <t>яблоко</t>
  </si>
  <si>
    <t>печенье</t>
  </si>
  <si>
    <t>каша жидкая молочная манная</t>
  </si>
  <si>
    <t>кофейный напиток с молоком</t>
  </si>
  <si>
    <t>омлет натуральный</t>
  </si>
  <si>
    <t>кондит.изделие</t>
  </si>
  <si>
    <t>Компот из сухофруктов</t>
  </si>
  <si>
    <t>согласовано</t>
  </si>
  <si>
    <t>овощи</t>
  </si>
  <si>
    <t>кисломолочный продукт</t>
  </si>
  <si>
    <t>йогурт</t>
  </si>
  <si>
    <t>МБОУ Новопавловский УКВ</t>
  </si>
  <si>
    <t>пудинг из печени</t>
  </si>
  <si>
    <t xml:space="preserve">овощи </t>
  </si>
  <si>
    <t>фрикадельки рыбные с соусом</t>
  </si>
  <si>
    <t>240/366</t>
  </si>
  <si>
    <t>97.05</t>
  </si>
  <si>
    <t>макароны отварные</t>
  </si>
  <si>
    <t>каша жидкая молочная</t>
  </si>
  <si>
    <t xml:space="preserve">хлеб с маслом сливочным 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</si>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</sst>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0" fillId="4" borderId="9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2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65" t="s">
        <v>68</v>
      </c>
      <c r="D1" s="65"/>
      <c r="E1" s="65"/>
      <c r="F1" s="3" t="s">
        <v>64</v>
      </c>
      <c r="G1" s="1" t="s">
        <v>1</v>
      </c>
      <c r="H1" s="66" t="s">
        <v>42</v>
      </c>
      <c r="I1" s="66"/>
      <c r="J1" s="66"/>
      <c r="K1" s="66"/>
    </row>
    <row r="2" spans="1:12" ht="18.75" x14ac:dyDescent="0.25">
      <c r="A2" s="4" t="s">
        <v>2</v>
      </c>
      <c r="C2" s="1"/>
      <c r="G2" s="1" t="s">
        <v>3</v>
      </c>
      <c r="H2" s="66" t="s">
        <v>43</v>
      </c>
      <c r="I2" s="66"/>
      <c r="J2" s="66"/>
      <c r="K2" s="66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51" t="s">
        <v>38</v>
      </c>
      <c r="F6" s="52">
        <v>200</v>
      </c>
      <c r="G6" s="21">
        <v>8.1999999999999993</v>
      </c>
      <c r="H6" s="21">
        <v>12</v>
      </c>
      <c r="I6" s="21">
        <v>37</v>
      </c>
      <c r="J6" s="21">
        <v>361</v>
      </c>
      <c r="K6" s="22">
        <v>182</v>
      </c>
      <c r="L6" s="21">
        <v>97.05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24</v>
      </c>
      <c r="E8" s="53" t="s">
        <v>39</v>
      </c>
      <c r="F8" s="54">
        <v>180</v>
      </c>
      <c r="G8" s="28">
        <v>5</v>
      </c>
      <c r="H8" s="28">
        <v>4.0999999999999996</v>
      </c>
      <c r="I8" s="28">
        <v>17.7</v>
      </c>
      <c r="J8" s="28">
        <v>131</v>
      </c>
      <c r="K8" s="29">
        <v>382</v>
      </c>
      <c r="L8" s="28"/>
    </row>
    <row r="9" spans="1:12" x14ac:dyDescent="0.25">
      <c r="A9" s="23"/>
      <c r="B9" s="24"/>
      <c r="C9" s="25"/>
      <c r="D9" s="30" t="s">
        <v>29</v>
      </c>
      <c r="E9" s="55" t="s">
        <v>40</v>
      </c>
      <c r="F9" s="56">
        <v>45</v>
      </c>
      <c r="G9" s="28">
        <v>5.8</v>
      </c>
      <c r="H9" s="28">
        <v>8.3000000000000007</v>
      </c>
      <c r="I9" s="28">
        <v>14.83</v>
      </c>
      <c r="J9" s="28">
        <v>172</v>
      </c>
      <c r="K9" s="29">
        <v>3</v>
      </c>
      <c r="L9" s="28"/>
    </row>
    <row r="10" spans="1:12" x14ac:dyDescent="0.25">
      <c r="A10" s="23"/>
      <c r="B10" s="24"/>
      <c r="C10" s="25"/>
      <c r="D10" s="30" t="s">
        <v>26</v>
      </c>
      <c r="E10" s="55" t="s">
        <v>57</v>
      </c>
      <c r="F10" s="56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26" t="s">
        <v>25</v>
      </c>
      <c r="E11" s="27" t="s">
        <v>41</v>
      </c>
      <c r="F11" s="28">
        <v>20</v>
      </c>
      <c r="G11" s="28">
        <v>1.38</v>
      </c>
      <c r="H11" s="28">
        <v>0.24</v>
      </c>
      <c r="I11" s="28">
        <v>8.48</v>
      </c>
      <c r="J11" s="28">
        <v>42.8</v>
      </c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545</v>
      </c>
      <c r="G13" s="36">
        <f>SUM(G6:G12)</f>
        <v>20.779999999999998</v>
      </c>
      <c r="H13" s="36">
        <f>SUM(H6:H12)</f>
        <v>25.04</v>
      </c>
      <c r="I13" s="36">
        <f>SUM(I6:I12)</f>
        <v>87.81</v>
      </c>
      <c r="J13" s="36">
        <f>SUM(J6:J12)</f>
        <v>753.8</v>
      </c>
      <c r="K13" s="37"/>
      <c r="L13" s="36">
        <v>97.05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">
      <c r="A24" s="41">
        <f>A6</f>
        <v>1</v>
      </c>
      <c r="B24" s="42">
        <f>B6</f>
        <v>1</v>
      </c>
      <c r="C24" s="63" t="s">
        <v>36</v>
      </c>
      <c r="D24" s="63"/>
      <c r="E24" s="43"/>
      <c r="F24" s="44">
        <f>F13+F23</f>
        <v>545</v>
      </c>
      <c r="G24" s="44">
        <f>G13+G23</f>
        <v>20.779999999999998</v>
      </c>
      <c r="H24" s="44">
        <f>H13+H23</f>
        <v>25.04</v>
      </c>
      <c r="I24" s="44">
        <f>I13+I23</f>
        <v>87.81</v>
      </c>
      <c r="J24" s="44">
        <f>J13+J23</f>
        <v>753.8</v>
      </c>
      <c r="K24" s="44"/>
      <c r="L24" s="44">
        <f>L13+L23</f>
        <v>97.05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53" t="s">
        <v>69</v>
      </c>
      <c r="F25" s="54">
        <v>90</v>
      </c>
      <c r="G25" s="21">
        <v>13.08</v>
      </c>
      <c r="H25" s="21">
        <v>15.6</v>
      </c>
      <c r="I25" s="21">
        <v>6.8</v>
      </c>
      <c r="J25" s="21">
        <v>242</v>
      </c>
      <c r="K25" s="22">
        <v>282</v>
      </c>
      <c r="L25" s="21">
        <v>97.05</v>
      </c>
    </row>
    <row r="26" spans="1:12" x14ac:dyDescent="0.25">
      <c r="A26" s="45"/>
      <c r="B26" s="24"/>
      <c r="C26" s="25"/>
      <c r="D26" s="26" t="s">
        <v>32</v>
      </c>
      <c r="E26" s="53" t="s">
        <v>45</v>
      </c>
      <c r="F26" s="54">
        <v>150</v>
      </c>
      <c r="G26" s="28">
        <v>3.36</v>
      </c>
      <c r="H26" s="28">
        <v>7.36</v>
      </c>
      <c r="I26" s="28">
        <v>28</v>
      </c>
      <c r="J26" s="28">
        <v>192</v>
      </c>
      <c r="K26" s="29">
        <v>128</v>
      </c>
      <c r="L26" s="28"/>
    </row>
    <row r="27" spans="1:12" x14ac:dyDescent="0.25">
      <c r="A27" s="45"/>
      <c r="B27" s="24"/>
      <c r="C27" s="25"/>
      <c r="D27" s="30" t="s">
        <v>24</v>
      </c>
      <c r="E27" s="55" t="s">
        <v>46</v>
      </c>
      <c r="F27" s="56">
        <v>180</v>
      </c>
      <c r="G27" s="28">
        <v>0.12</v>
      </c>
      <c r="H27" s="28">
        <v>0.05</v>
      </c>
      <c r="I27" s="28">
        <v>22</v>
      </c>
      <c r="J27" s="28">
        <v>105.3</v>
      </c>
      <c r="K27" s="29">
        <v>350</v>
      </c>
      <c r="L27" s="28"/>
    </row>
    <row r="28" spans="1:12" ht="15.75" thickBot="1" x14ac:dyDescent="0.3">
      <c r="A28" s="45"/>
      <c r="B28" s="24"/>
      <c r="C28" s="25"/>
      <c r="D28" s="30" t="s">
        <v>25</v>
      </c>
      <c r="E28" s="55" t="s">
        <v>47</v>
      </c>
      <c r="F28" s="56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48</v>
      </c>
      <c r="L28" s="28"/>
    </row>
    <row r="29" spans="1:12" ht="15.75" thickBot="1" x14ac:dyDescent="0.3">
      <c r="A29" s="45"/>
      <c r="B29" s="24"/>
      <c r="C29" s="25"/>
      <c r="D29" s="30" t="s">
        <v>26</v>
      </c>
      <c r="E29" s="51"/>
      <c r="F29" s="52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65</v>
      </c>
      <c r="E30" s="51" t="s">
        <v>44</v>
      </c>
      <c r="F30" s="52">
        <v>60</v>
      </c>
      <c r="G30" s="28">
        <v>1.1000000000000001</v>
      </c>
      <c r="H30" s="28">
        <v>3.65</v>
      </c>
      <c r="I30" s="28">
        <v>5.0199999999999996</v>
      </c>
      <c r="J30" s="28">
        <v>58.34</v>
      </c>
      <c r="K30" s="29" t="s">
        <v>49</v>
      </c>
      <c r="L30" s="28"/>
    </row>
    <row r="31" spans="1:12" x14ac:dyDescent="0.25">
      <c r="A31" s="45"/>
      <c r="B31" s="24"/>
      <c r="C31" s="25"/>
      <c r="D31" s="26" t="s">
        <v>25</v>
      </c>
      <c r="E31" s="53" t="s">
        <v>41</v>
      </c>
      <c r="F31" s="54">
        <v>20</v>
      </c>
      <c r="G31" s="28">
        <v>1.8</v>
      </c>
      <c r="H31" s="28">
        <v>0.24</v>
      </c>
      <c r="I31" s="28">
        <v>8.48</v>
      </c>
      <c r="J31" s="28">
        <v>42.8</v>
      </c>
      <c r="K31" s="29" t="s">
        <v>48</v>
      </c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530</v>
      </c>
      <c r="G32" s="36">
        <f>SUM(G25:G31)</f>
        <v>21.830000000000005</v>
      </c>
      <c r="H32" s="36">
        <f>SUM(H25:H31)</f>
        <v>27.2</v>
      </c>
      <c r="I32" s="36">
        <f>SUM(I25:I31)</f>
        <v>84.789999999999992</v>
      </c>
      <c r="J32" s="36">
        <f>SUM(J25:J31)</f>
        <v>710.57999999999993</v>
      </c>
      <c r="K32" s="37"/>
      <c r="L32" s="36">
        <f>SUM(L25:L31)</f>
        <v>97.05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63" t="s">
        <v>36</v>
      </c>
      <c r="D43" s="63"/>
      <c r="E43" s="43"/>
      <c r="F43" s="57">
        <f>F32+F42</f>
        <v>530</v>
      </c>
      <c r="G43" s="44">
        <f>G32+G42</f>
        <v>21.830000000000005</v>
      </c>
      <c r="H43" s="44">
        <f>H32+H42</f>
        <v>27.2</v>
      </c>
      <c r="I43" s="44">
        <f>I32+I42</f>
        <v>84.789999999999992</v>
      </c>
      <c r="J43" s="44">
        <f>J32+J42</f>
        <v>710.57999999999993</v>
      </c>
      <c r="K43" s="44"/>
      <c r="L43" s="44">
        <f>L32+L42</f>
        <v>97.05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53" t="s">
        <v>50</v>
      </c>
      <c r="F44" s="58">
        <v>110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278</v>
      </c>
      <c r="L44" s="21">
        <v>97.05</v>
      </c>
    </row>
    <row r="45" spans="1:12" x14ac:dyDescent="0.25">
      <c r="A45" s="23"/>
      <c r="B45" s="24"/>
      <c r="C45" s="25"/>
      <c r="D45" s="26" t="s">
        <v>32</v>
      </c>
      <c r="E45" s="53" t="s">
        <v>51</v>
      </c>
      <c r="F45" s="58">
        <v>150</v>
      </c>
      <c r="G45" s="28">
        <v>4.74</v>
      </c>
      <c r="H45" s="28">
        <v>5.17</v>
      </c>
      <c r="I45" s="28">
        <v>21.2</v>
      </c>
      <c r="J45" s="28">
        <v>150.35</v>
      </c>
      <c r="K45" s="29">
        <v>303</v>
      </c>
      <c r="L45" s="28"/>
    </row>
    <row r="46" spans="1:12" x14ac:dyDescent="0.25">
      <c r="A46" s="23"/>
      <c r="B46" s="24"/>
      <c r="C46" s="25"/>
      <c r="D46" s="30" t="s">
        <v>24</v>
      </c>
      <c r="E46" s="55" t="s">
        <v>52</v>
      </c>
      <c r="F46" s="59">
        <v>180</v>
      </c>
      <c r="G46" s="28">
        <v>0.06</v>
      </c>
      <c r="H46" s="28">
        <v>0.02</v>
      </c>
      <c r="I46" s="28">
        <v>12.6</v>
      </c>
      <c r="J46" s="28">
        <v>50.2</v>
      </c>
      <c r="K46" s="29">
        <v>376</v>
      </c>
      <c r="L46" s="28"/>
    </row>
    <row r="47" spans="1:12" x14ac:dyDescent="0.25">
      <c r="A47" s="23"/>
      <c r="B47" s="24"/>
      <c r="C47" s="25"/>
      <c r="D47" s="30" t="s">
        <v>25</v>
      </c>
      <c r="E47" s="53" t="s">
        <v>47</v>
      </c>
      <c r="F47" s="5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48</v>
      </c>
      <c r="L47" s="28"/>
    </row>
    <row r="48" spans="1:12" ht="15.75" thickBot="1" x14ac:dyDescent="0.3">
      <c r="A48" s="23"/>
      <c r="B48" s="24"/>
      <c r="C48" s="25"/>
      <c r="D48" s="30" t="s">
        <v>26</v>
      </c>
      <c r="E48" s="27"/>
      <c r="F48" s="60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29</v>
      </c>
      <c r="E49" s="51" t="s">
        <v>70</v>
      </c>
      <c r="F49" s="61">
        <v>60</v>
      </c>
      <c r="G49" s="28">
        <v>0.8</v>
      </c>
      <c r="H49" s="28">
        <v>1.9</v>
      </c>
      <c r="I49" s="28">
        <v>3.8</v>
      </c>
      <c r="J49" s="28">
        <v>36</v>
      </c>
      <c r="K49" s="29">
        <v>45</v>
      </c>
      <c r="L49" s="28"/>
    </row>
    <row r="50" spans="1:12" x14ac:dyDescent="0.25">
      <c r="A50" s="23"/>
      <c r="B50" s="24"/>
      <c r="C50" s="25"/>
      <c r="D50" s="26" t="s">
        <v>25</v>
      </c>
      <c r="E50" s="27" t="s">
        <v>41</v>
      </c>
      <c r="F50" s="60">
        <v>20</v>
      </c>
      <c r="G50" s="28">
        <v>1.38</v>
      </c>
      <c r="H50" s="28">
        <v>0.24</v>
      </c>
      <c r="I50" s="28">
        <v>8.48</v>
      </c>
      <c r="J50" s="28">
        <v>42.8</v>
      </c>
      <c r="K50" s="29" t="s">
        <v>48</v>
      </c>
      <c r="L50" s="28"/>
    </row>
    <row r="51" spans="1:12" x14ac:dyDescent="0.25">
      <c r="A51" s="31"/>
      <c r="B51" s="32"/>
      <c r="C51" s="33"/>
      <c r="D51" s="34" t="s">
        <v>27</v>
      </c>
      <c r="E51" s="35"/>
      <c r="F51" s="62">
        <f>SUM(F44:F50)</f>
        <v>550</v>
      </c>
      <c r="G51" s="36">
        <f>SUM(G44:G50)</f>
        <v>17.48</v>
      </c>
      <c r="H51" s="36">
        <f>SUM(H44:H50)</f>
        <v>16.639999999999997</v>
      </c>
      <c r="I51" s="36">
        <f>SUM(I44:I50)</f>
        <v>71.290000000000006</v>
      </c>
      <c r="J51" s="36">
        <f>SUM(J44:J50)</f>
        <v>506.49</v>
      </c>
      <c r="K51" s="37"/>
      <c r="L51" s="36">
        <f>SUM(L44:L50)</f>
        <v>97.05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63" t="s">
        <v>36</v>
      </c>
      <c r="D62" s="63"/>
      <c r="E62" s="43"/>
      <c r="F62" s="44">
        <f>F51+F61</f>
        <v>550</v>
      </c>
      <c r="G62" s="44">
        <f>G51+G61</f>
        <v>17.48</v>
      </c>
      <c r="H62" s="44">
        <f>H51+H61</f>
        <v>16.639999999999997</v>
      </c>
      <c r="I62" s="44">
        <f>I51+I61</f>
        <v>71.290000000000006</v>
      </c>
      <c r="J62" s="44">
        <f>J51+J61</f>
        <v>506.49</v>
      </c>
      <c r="K62" s="44"/>
      <c r="L62" s="44">
        <f>L51+L61</f>
        <v>97.05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55" t="s">
        <v>71</v>
      </c>
      <c r="F63" s="56">
        <v>90</v>
      </c>
      <c r="G63" s="21">
        <v>9.1999999999999993</v>
      </c>
      <c r="H63" s="21">
        <v>7.9</v>
      </c>
      <c r="I63" s="21">
        <v>6.53</v>
      </c>
      <c r="J63" s="21">
        <v>134.44</v>
      </c>
      <c r="K63" s="22">
        <v>229</v>
      </c>
      <c r="L63" s="21" t="s">
        <v>73</v>
      </c>
    </row>
    <row r="64" spans="1:12" x14ac:dyDescent="0.25">
      <c r="A64" s="23"/>
      <c r="B64" s="24"/>
      <c r="C64" s="25"/>
      <c r="D64" s="26" t="s">
        <v>32</v>
      </c>
      <c r="E64" s="55" t="s">
        <v>53</v>
      </c>
      <c r="F64" s="56">
        <v>150</v>
      </c>
      <c r="G64" s="28">
        <v>3.7</v>
      </c>
      <c r="H64" s="28">
        <v>7.7</v>
      </c>
      <c r="I64" s="28">
        <v>26</v>
      </c>
      <c r="J64" s="28">
        <v>188</v>
      </c>
      <c r="K64" s="29">
        <v>303</v>
      </c>
      <c r="L64" s="28"/>
    </row>
    <row r="65" spans="1:12" x14ac:dyDescent="0.25">
      <c r="A65" s="23"/>
      <c r="B65" s="24"/>
      <c r="C65" s="25"/>
      <c r="D65" s="30" t="s">
        <v>33</v>
      </c>
      <c r="E65" s="55" t="s">
        <v>54</v>
      </c>
      <c r="F65" s="56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389</v>
      </c>
      <c r="L65" s="28"/>
    </row>
    <row r="66" spans="1:12" x14ac:dyDescent="0.25">
      <c r="A66" s="23"/>
      <c r="B66" s="24"/>
      <c r="C66" s="25"/>
      <c r="D66" s="30" t="s">
        <v>25</v>
      </c>
      <c r="E66" s="53" t="s">
        <v>47</v>
      </c>
      <c r="F66" s="54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48</v>
      </c>
      <c r="L66" s="28"/>
    </row>
    <row r="67" spans="1:12" ht="15.75" thickBot="1" x14ac:dyDescent="0.3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 t="s">
        <v>29</v>
      </c>
      <c r="E68" s="51" t="s">
        <v>65</v>
      </c>
      <c r="F68" s="52">
        <v>60</v>
      </c>
      <c r="G68" s="28">
        <v>0.84</v>
      </c>
      <c r="H68" s="28">
        <v>6.02</v>
      </c>
      <c r="I68" s="28">
        <v>4.38</v>
      </c>
      <c r="J68" s="28">
        <v>75</v>
      </c>
      <c r="K68" s="29">
        <v>67</v>
      </c>
      <c r="L68" s="28"/>
    </row>
    <row r="69" spans="1:12" x14ac:dyDescent="0.25">
      <c r="A69" s="23"/>
      <c r="B69" s="24"/>
      <c r="C69" s="25"/>
      <c r="D69" s="26" t="s">
        <v>25</v>
      </c>
      <c r="E69" s="27" t="s">
        <v>41</v>
      </c>
      <c r="F69" s="28">
        <v>20</v>
      </c>
      <c r="G69" s="28">
        <v>1.38</v>
      </c>
      <c r="H69" s="28">
        <v>0.24</v>
      </c>
      <c r="I69" s="28">
        <v>8.48</v>
      </c>
      <c r="J69" s="28">
        <v>42.8</v>
      </c>
      <c r="K69" s="29" t="s">
        <v>48</v>
      </c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550</v>
      </c>
      <c r="G70" s="36">
        <f>SUM(G63:G69)</f>
        <v>18.489999999999998</v>
      </c>
      <c r="H70" s="36">
        <f>SUM(H63:H69)</f>
        <v>22.16</v>
      </c>
      <c r="I70" s="36">
        <f>SUM(I63:I69)</f>
        <v>80.08</v>
      </c>
      <c r="J70" s="36">
        <f>SUM(J63:J69)</f>
        <v>595.17999999999995</v>
      </c>
      <c r="K70" s="37"/>
      <c r="L70" s="36">
        <v>97.05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3">
      <c r="A81" s="41">
        <f>A63</f>
        <v>1</v>
      </c>
      <c r="B81" s="42">
        <f>B63</f>
        <v>4</v>
      </c>
      <c r="C81" s="63" t="s">
        <v>36</v>
      </c>
      <c r="D81" s="63"/>
      <c r="E81" s="43"/>
      <c r="F81" s="44">
        <f>F70+F80</f>
        <v>550</v>
      </c>
      <c r="G81" s="44">
        <f>G70+G80</f>
        <v>18.489999999999998</v>
      </c>
      <c r="H81" s="44">
        <f>H70+H80</f>
        <v>22.16</v>
      </c>
      <c r="I81" s="44">
        <f>I70+I80</f>
        <v>80.08</v>
      </c>
      <c r="J81" s="44">
        <f>J70+J80</f>
        <v>595.17999999999995</v>
      </c>
      <c r="K81" s="44"/>
      <c r="L81" s="44">
        <f>L70+L80</f>
        <v>97.05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53" t="s">
        <v>55</v>
      </c>
      <c r="F82" s="54">
        <v>150</v>
      </c>
      <c r="G82" s="21">
        <v>21.16</v>
      </c>
      <c r="H82" s="21">
        <v>18.399999999999999</v>
      </c>
      <c r="I82" s="21">
        <v>42.2</v>
      </c>
      <c r="J82" s="21">
        <v>419</v>
      </c>
      <c r="K82" s="22">
        <v>222</v>
      </c>
      <c r="L82" s="21">
        <v>97.05</v>
      </c>
    </row>
    <row r="83" spans="1:12" x14ac:dyDescent="0.25">
      <c r="A83" s="23"/>
      <c r="B83" s="24"/>
      <c r="C83" s="25"/>
      <c r="D83" s="26" t="s">
        <v>62</v>
      </c>
      <c r="E83" s="55" t="s">
        <v>58</v>
      </c>
      <c r="F83" s="56">
        <v>40</v>
      </c>
      <c r="G83" s="28">
        <v>2.7</v>
      </c>
      <c r="H83" s="28">
        <v>3</v>
      </c>
      <c r="I83" s="28">
        <v>28.8</v>
      </c>
      <c r="J83" s="28">
        <v>154</v>
      </c>
      <c r="K83" s="29" t="s">
        <v>48</v>
      </c>
      <c r="L83" s="28"/>
    </row>
    <row r="84" spans="1:12" x14ac:dyDescent="0.25">
      <c r="A84" s="23"/>
      <c r="B84" s="24"/>
      <c r="C84" s="25"/>
      <c r="D84" s="30" t="s">
        <v>26</v>
      </c>
      <c r="E84" s="53" t="s">
        <v>57</v>
      </c>
      <c r="F84" s="54">
        <v>110</v>
      </c>
      <c r="G84" s="28">
        <v>0.4</v>
      </c>
      <c r="H84" s="28">
        <v>0.4</v>
      </c>
      <c r="I84" s="28">
        <v>9.8000000000000007</v>
      </c>
      <c r="J84" s="28">
        <v>47</v>
      </c>
      <c r="K84" s="29">
        <v>338</v>
      </c>
      <c r="L84" s="28"/>
    </row>
    <row r="85" spans="1:12" x14ac:dyDescent="0.25">
      <c r="A85" s="23"/>
      <c r="B85" s="24"/>
      <c r="C85" s="25"/>
      <c r="D85" s="26" t="s">
        <v>66</v>
      </c>
      <c r="E85" s="55" t="s">
        <v>56</v>
      </c>
      <c r="F85" s="56">
        <v>205</v>
      </c>
      <c r="G85" s="28">
        <v>5.95</v>
      </c>
      <c r="H85" s="28">
        <v>5.13</v>
      </c>
      <c r="I85" s="28">
        <v>8.1999999999999993</v>
      </c>
      <c r="J85" s="28">
        <v>102.5</v>
      </c>
      <c r="K85" s="29">
        <v>386</v>
      </c>
      <c r="L85" s="28"/>
    </row>
    <row r="86" spans="1:12" x14ac:dyDescent="0.2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31"/>
      <c r="B87" s="32"/>
      <c r="C87" s="33"/>
      <c r="D87" s="34" t="s">
        <v>27</v>
      </c>
      <c r="E87" s="35"/>
      <c r="F87" s="36">
        <f>SUM(F82:F86)</f>
        <v>505</v>
      </c>
      <c r="G87" s="36">
        <f>SUM(G82:G86)</f>
        <v>30.209999999999997</v>
      </c>
      <c r="H87" s="36">
        <f>SUM(H82:H86)</f>
        <v>26.929999999999996</v>
      </c>
      <c r="I87" s="36">
        <f>SUM(I82:I86)</f>
        <v>89</v>
      </c>
      <c r="J87" s="36">
        <f>SUM(J82:J86)</f>
        <v>722.5</v>
      </c>
      <c r="K87" s="37"/>
      <c r="L87" s="36">
        <v>97.05</v>
      </c>
    </row>
    <row r="88" spans="1:12" x14ac:dyDescent="0.25">
      <c r="A88" s="38">
        <f>A82</f>
        <v>1</v>
      </c>
      <c r="B88" s="39">
        <f>B82</f>
        <v>5</v>
      </c>
      <c r="C88" s="40" t="s">
        <v>28</v>
      </c>
      <c r="D88" s="30" t="s">
        <v>29</v>
      </c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30" t="s">
        <v>30</v>
      </c>
      <c r="E89" s="27"/>
      <c r="F89" s="28"/>
      <c r="G89" s="28"/>
      <c r="H89" s="28"/>
      <c r="I89" s="28"/>
      <c r="J89" s="28"/>
      <c r="K89" s="29"/>
      <c r="L89" s="28"/>
    </row>
    <row r="90" spans="1:12" x14ac:dyDescent="0.25">
      <c r="A90" s="23"/>
      <c r="B90" s="24"/>
      <c r="C90" s="25"/>
      <c r="D90" s="30" t="s">
        <v>31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32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33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34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35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31"/>
      <c r="B97" s="32"/>
      <c r="C97" s="33"/>
      <c r="D97" s="34" t="s">
        <v>27</v>
      </c>
      <c r="E97" s="35"/>
      <c r="F97" s="36">
        <f>SUM(F88:F96)</f>
        <v>0</v>
      </c>
      <c r="G97" s="36">
        <f>SUM(G88:G96)</f>
        <v>0</v>
      </c>
      <c r="H97" s="36">
        <f>SUM(H88:H96)</f>
        <v>0</v>
      </c>
      <c r="I97" s="36">
        <f>SUM(I88:I96)</f>
        <v>0</v>
      </c>
      <c r="J97" s="36">
        <f>SUM(J88:J96)</f>
        <v>0</v>
      </c>
      <c r="K97" s="37"/>
      <c r="L97" s="36">
        <f>SUM(L88:L96)</f>
        <v>0</v>
      </c>
    </row>
    <row r="98" spans="1:12" ht="15.75" customHeight="1" x14ac:dyDescent="0.25">
      <c r="A98" s="41">
        <f>A82</f>
        <v>1</v>
      </c>
      <c r="B98" s="42">
        <f>B82</f>
        <v>5</v>
      </c>
      <c r="C98" s="63" t="s">
        <v>36</v>
      </c>
      <c r="D98" s="63"/>
      <c r="E98" s="43"/>
      <c r="F98" s="44">
        <f>F87+F97</f>
        <v>505</v>
      </c>
      <c r="G98" s="44">
        <f>G87+G97</f>
        <v>30.209999999999997</v>
      </c>
      <c r="H98" s="44">
        <f>H87+H97</f>
        <v>26.929999999999996</v>
      </c>
      <c r="I98" s="44">
        <f>I87+I97</f>
        <v>89</v>
      </c>
      <c r="J98" s="44">
        <f>J87+J97</f>
        <v>722.5</v>
      </c>
      <c r="K98" s="44"/>
      <c r="L98" s="44">
        <f>L87+L97</f>
        <v>97.05</v>
      </c>
    </row>
    <row r="99" spans="1:12" x14ac:dyDescent="0.25">
      <c r="A99" s="16">
        <v>2</v>
      </c>
      <c r="B99" s="17">
        <v>1</v>
      </c>
      <c r="C99" s="18" t="s">
        <v>22</v>
      </c>
      <c r="D99" s="19" t="s">
        <v>23</v>
      </c>
      <c r="E99" s="51" t="s">
        <v>59</v>
      </c>
      <c r="F99" s="52">
        <v>200</v>
      </c>
      <c r="G99" s="21">
        <v>8.1999999999999993</v>
      </c>
      <c r="H99" s="21">
        <v>12</v>
      </c>
      <c r="I99" s="21">
        <v>37</v>
      </c>
      <c r="J99" s="21">
        <v>289</v>
      </c>
      <c r="K99" s="22">
        <v>181</v>
      </c>
      <c r="L99" s="21">
        <v>97.05</v>
      </c>
    </row>
    <row r="100" spans="1:12" x14ac:dyDescent="0.25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29"/>
      <c r="L100" s="28"/>
    </row>
    <row r="101" spans="1:12" x14ac:dyDescent="0.25">
      <c r="A101" s="23"/>
      <c r="B101" s="24"/>
      <c r="C101" s="25"/>
      <c r="D101" s="30" t="s">
        <v>24</v>
      </c>
      <c r="E101" s="53" t="s">
        <v>60</v>
      </c>
      <c r="F101" s="54">
        <v>180</v>
      </c>
      <c r="G101" s="28">
        <v>4.16</v>
      </c>
      <c r="H101" s="28">
        <v>3.5</v>
      </c>
      <c r="I101" s="28">
        <v>16.5</v>
      </c>
      <c r="J101" s="28">
        <v>144.30000000000001</v>
      </c>
      <c r="K101" s="29">
        <v>379</v>
      </c>
      <c r="L101" s="28"/>
    </row>
    <row r="102" spans="1:12" x14ac:dyDescent="0.25">
      <c r="A102" s="23"/>
      <c r="B102" s="24"/>
      <c r="C102" s="25"/>
      <c r="D102" s="30" t="s">
        <v>25</v>
      </c>
      <c r="E102" s="27" t="s">
        <v>41</v>
      </c>
      <c r="F102" s="28">
        <v>20</v>
      </c>
      <c r="G102" s="28">
        <v>1.38</v>
      </c>
      <c r="H102" s="28">
        <v>0.24</v>
      </c>
      <c r="I102" s="28">
        <v>8.48</v>
      </c>
      <c r="J102" s="28">
        <v>42.8</v>
      </c>
      <c r="K102" s="29" t="s">
        <v>48</v>
      </c>
      <c r="L102" s="28"/>
    </row>
    <row r="103" spans="1:12" x14ac:dyDescent="0.25">
      <c r="A103" s="23"/>
      <c r="B103" s="24"/>
      <c r="C103" s="25"/>
      <c r="D103" s="30" t="s">
        <v>26</v>
      </c>
      <c r="E103" s="55" t="s">
        <v>57</v>
      </c>
      <c r="F103" s="56">
        <v>100</v>
      </c>
      <c r="G103" s="28">
        <v>0.4</v>
      </c>
      <c r="H103" s="28">
        <v>0.4</v>
      </c>
      <c r="I103" s="28">
        <v>9.8000000000000007</v>
      </c>
      <c r="J103" s="28">
        <v>47</v>
      </c>
      <c r="K103" s="29">
        <v>338</v>
      </c>
      <c r="L103" s="28"/>
    </row>
    <row r="104" spans="1:12" x14ac:dyDescent="0.25">
      <c r="A104" s="23"/>
      <c r="B104" s="24"/>
      <c r="C104" s="25"/>
      <c r="D104" s="26" t="s">
        <v>29</v>
      </c>
      <c r="E104" s="55" t="s">
        <v>40</v>
      </c>
      <c r="F104" s="56">
        <v>45</v>
      </c>
      <c r="G104" s="28">
        <v>5.8</v>
      </c>
      <c r="H104" s="28">
        <v>8.3000000000000007</v>
      </c>
      <c r="I104" s="28">
        <v>14.83</v>
      </c>
      <c r="J104" s="28">
        <v>172</v>
      </c>
      <c r="K104" s="29">
        <v>3</v>
      </c>
      <c r="L104" s="28"/>
    </row>
    <row r="105" spans="1:12" x14ac:dyDescent="0.25">
      <c r="A105" s="23"/>
      <c r="B105" s="24"/>
      <c r="C105" s="25"/>
      <c r="D105" s="26"/>
      <c r="E105" s="55"/>
      <c r="F105" s="56"/>
      <c r="G105" s="28"/>
      <c r="H105" s="28"/>
      <c r="I105" s="28"/>
      <c r="J105" s="28"/>
      <c r="K105" s="29"/>
      <c r="L105" s="28"/>
    </row>
    <row r="106" spans="1:12" x14ac:dyDescent="0.25">
      <c r="A106" s="31"/>
      <c r="B106" s="32"/>
      <c r="C106" s="33"/>
      <c r="D106" s="34" t="s">
        <v>27</v>
      </c>
      <c r="E106" s="35"/>
      <c r="F106" s="36">
        <f>SUM(F99:F105)</f>
        <v>545</v>
      </c>
      <c r="G106" s="36">
        <f>SUM(G99:G105)</f>
        <v>19.939999999999998</v>
      </c>
      <c r="H106" s="36">
        <f>SUM(H99:H105)</f>
        <v>24.44</v>
      </c>
      <c r="I106" s="36">
        <f>SUM(I99:I105)</f>
        <v>86.61</v>
      </c>
      <c r="J106" s="36">
        <f>SUM(J99:J105)</f>
        <v>695.1</v>
      </c>
      <c r="K106" s="37"/>
      <c r="L106" s="36">
        <f>SUM(L99:L105)</f>
        <v>97.05</v>
      </c>
    </row>
    <row r="107" spans="1:12" x14ac:dyDescent="0.25">
      <c r="A107" s="38">
        <f>A99</f>
        <v>2</v>
      </c>
      <c r="B107" s="39">
        <f>B99</f>
        <v>1</v>
      </c>
      <c r="C107" s="40" t="s">
        <v>28</v>
      </c>
      <c r="D107" s="30" t="s">
        <v>29</v>
      </c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23"/>
      <c r="B108" s="24"/>
      <c r="C108" s="25"/>
      <c r="D108" s="30" t="s">
        <v>30</v>
      </c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23"/>
      <c r="B109" s="24"/>
      <c r="C109" s="25"/>
      <c r="D109" s="30" t="s">
        <v>31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32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33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34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35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31"/>
      <c r="B116" s="32"/>
      <c r="C116" s="33"/>
      <c r="D116" s="34" t="s">
        <v>27</v>
      </c>
      <c r="E116" s="35"/>
      <c r="F116" s="36">
        <f>SUM(F107:F115)</f>
        <v>0</v>
      </c>
      <c r="G116" s="36">
        <f>SUM(G107:G115)</f>
        <v>0</v>
      </c>
      <c r="H116" s="36">
        <f>SUM(H107:H115)</f>
        <v>0</v>
      </c>
      <c r="I116" s="36">
        <f>SUM(I107:I115)</f>
        <v>0</v>
      </c>
      <c r="J116" s="36">
        <f>SUM(J107:J115)</f>
        <v>0</v>
      </c>
      <c r="K116" s="37"/>
      <c r="L116" s="36">
        <f>SUM(L107:L115)</f>
        <v>0</v>
      </c>
    </row>
    <row r="117" spans="1:12" ht="15" customHeight="1" thickBot="1" x14ac:dyDescent="0.3">
      <c r="A117" s="41">
        <f>A99</f>
        <v>2</v>
      </c>
      <c r="B117" s="42">
        <f>B99</f>
        <v>1</v>
      </c>
      <c r="C117" s="63" t="s">
        <v>36</v>
      </c>
      <c r="D117" s="63"/>
      <c r="E117" s="43"/>
      <c r="F117" s="44">
        <f>F106+F116</f>
        <v>545</v>
      </c>
      <c r="G117" s="44">
        <f>G106+G116</f>
        <v>19.939999999999998</v>
      </c>
      <c r="H117" s="44">
        <f>H106+H116</f>
        <v>24.44</v>
      </c>
      <c r="I117" s="44">
        <f>I106+I116</f>
        <v>86.61</v>
      </c>
      <c r="J117" s="44">
        <f>J106+J116</f>
        <v>695.1</v>
      </c>
      <c r="K117" s="44"/>
      <c r="L117" s="44">
        <f>L106+L116</f>
        <v>97.05</v>
      </c>
    </row>
    <row r="118" spans="1:12" x14ac:dyDescent="0.25">
      <c r="A118" s="45">
        <v>2</v>
      </c>
      <c r="B118" s="24">
        <v>2</v>
      </c>
      <c r="C118" s="18" t="s">
        <v>22</v>
      </c>
      <c r="D118" s="19" t="s">
        <v>23</v>
      </c>
      <c r="E118" s="53" t="s">
        <v>61</v>
      </c>
      <c r="F118" s="54">
        <v>90</v>
      </c>
      <c r="G118" s="21">
        <v>8.36</v>
      </c>
      <c r="H118" s="21">
        <v>10.9</v>
      </c>
      <c r="I118" s="21">
        <v>1.58</v>
      </c>
      <c r="J118" s="21">
        <v>174</v>
      </c>
      <c r="K118" s="22">
        <v>210</v>
      </c>
      <c r="L118" s="21">
        <v>97.05</v>
      </c>
    </row>
    <row r="119" spans="1:12" x14ac:dyDescent="0.25">
      <c r="A119" s="45"/>
      <c r="B119" s="24"/>
      <c r="C119" s="25"/>
      <c r="D119" s="26" t="s">
        <v>32</v>
      </c>
      <c r="E119" s="53" t="s">
        <v>74</v>
      </c>
      <c r="F119" s="54">
        <v>150</v>
      </c>
      <c r="G119" s="28">
        <v>5.64</v>
      </c>
      <c r="H119" s="28">
        <v>6</v>
      </c>
      <c r="I119" s="28">
        <v>31.47</v>
      </c>
      <c r="J119" s="28">
        <v>202.24</v>
      </c>
      <c r="K119" s="29">
        <v>203</v>
      </c>
      <c r="L119" s="28"/>
    </row>
    <row r="120" spans="1:12" x14ac:dyDescent="0.25">
      <c r="A120" s="45"/>
      <c r="B120" s="24"/>
      <c r="C120" s="25"/>
      <c r="D120" s="30" t="s">
        <v>33</v>
      </c>
      <c r="E120" s="55" t="s">
        <v>54</v>
      </c>
      <c r="F120" s="56">
        <v>200</v>
      </c>
      <c r="G120" s="28">
        <v>1</v>
      </c>
      <c r="H120" s="28">
        <v>0</v>
      </c>
      <c r="I120" s="28">
        <v>20.2</v>
      </c>
      <c r="J120" s="28">
        <v>84.8</v>
      </c>
      <c r="K120" s="29">
        <v>389</v>
      </c>
      <c r="L120" s="28"/>
    </row>
    <row r="121" spans="1:12" x14ac:dyDescent="0.25">
      <c r="A121" s="45"/>
      <c r="B121" s="24"/>
      <c r="C121" s="25"/>
      <c r="D121" s="30" t="s">
        <v>25</v>
      </c>
      <c r="E121" s="53" t="s">
        <v>47</v>
      </c>
      <c r="F121" s="54">
        <v>30</v>
      </c>
      <c r="G121" s="28">
        <v>2.37</v>
      </c>
      <c r="H121" s="28">
        <v>0.3</v>
      </c>
      <c r="I121" s="28">
        <v>14.49</v>
      </c>
      <c r="J121" s="28">
        <v>70.14</v>
      </c>
      <c r="K121" s="29" t="s">
        <v>48</v>
      </c>
      <c r="L121" s="28"/>
    </row>
    <row r="122" spans="1:12" ht="15.75" thickBot="1" x14ac:dyDescent="0.3">
      <c r="A122" s="45"/>
      <c r="B122" s="24"/>
      <c r="C122" s="25"/>
      <c r="D122" s="30" t="s">
        <v>26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26" t="s">
        <v>29</v>
      </c>
      <c r="E123" s="51" t="s">
        <v>65</v>
      </c>
      <c r="F123" s="52">
        <v>60</v>
      </c>
      <c r="G123" s="28">
        <v>1.64</v>
      </c>
      <c r="H123" s="28">
        <v>4.3099999999999996</v>
      </c>
      <c r="I123" s="28">
        <v>8.6999999999999993</v>
      </c>
      <c r="J123" s="28">
        <v>80.3</v>
      </c>
      <c r="K123" s="29">
        <v>73</v>
      </c>
      <c r="L123" s="28"/>
    </row>
    <row r="124" spans="1:12" x14ac:dyDescent="0.25">
      <c r="A124" s="45"/>
      <c r="B124" s="24"/>
      <c r="C124" s="25"/>
      <c r="D124" s="26" t="s">
        <v>25</v>
      </c>
      <c r="E124" s="27" t="s">
        <v>41</v>
      </c>
      <c r="F124" s="28">
        <v>20</v>
      </c>
      <c r="G124" s="28">
        <v>1.38</v>
      </c>
      <c r="H124" s="28">
        <v>0.24</v>
      </c>
      <c r="I124" s="28">
        <v>8.48</v>
      </c>
      <c r="J124" s="28">
        <v>42.8</v>
      </c>
      <c r="K124" s="29" t="s">
        <v>48</v>
      </c>
      <c r="L124" s="28"/>
    </row>
    <row r="125" spans="1:12" x14ac:dyDescent="0.25">
      <c r="A125" s="46"/>
      <c r="B125" s="32"/>
      <c r="C125" s="33"/>
      <c r="D125" s="34" t="s">
        <v>27</v>
      </c>
      <c r="E125" s="35"/>
      <c r="F125" s="36">
        <f>SUM(F118:F124)</f>
        <v>550</v>
      </c>
      <c r="G125" s="36">
        <f>SUM(G118:G124)</f>
        <v>20.39</v>
      </c>
      <c r="H125" s="36">
        <f>SUM(H118:H124)</f>
        <v>21.749999999999996</v>
      </c>
      <c r="I125" s="36">
        <f>SUM(I118:I124)</f>
        <v>84.92</v>
      </c>
      <c r="J125" s="36">
        <f>SUM(J118:J124)</f>
        <v>654.28</v>
      </c>
      <c r="K125" s="37"/>
      <c r="L125" s="36">
        <f>SUM(L118:L124)</f>
        <v>97.05</v>
      </c>
    </row>
    <row r="126" spans="1:12" x14ac:dyDescent="0.25">
      <c r="A126" s="39">
        <f>A118</f>
        <v>2</v>
      </c>
      <c r="B126" s="39">
        <f>B118</f>
        <v>2</v>
      </c>
      <c r="C126" s="40" t="s">
        <v>28</v>
      </c>
      <c r="D126" s="30" t="s">
        <v>29</v>
      </c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5"/>
      <c r="B127" s="24"/>
      <c r="C127" s="25"/>
      <c r="D127" s="30" t="s">
        <v>30</v>
      </c>
      <c r="E127" s="27"/>
      <c r="F127" s="28"/>
      <c r="G127" s="28"/>
      <c r="H127" s="28"/>
      <c r="I127" s="28"/>
      <c r="J127" s="28"/>
      <c r="K127" s="29"/>
      <c r="L127" s="28"/>
    </row>
    <row r="128" spans="1:12" x14ac:dyDescent="0.25">
      <c r="A128" s="45"/>
      <c r="B128" s="24"/>
      <c r="C128" s="25"/>
      <c r="D128" s="30" t="s">
        <v>31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32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33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34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35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6"/>
      <c r="B135" s="32"/>
      <c r="C135" s="33"/>
      <c r="D135" s="34" t="s">
        <v>27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 customHeight="1" thickBot="1" x14ac:dyDescent="0.3">
      <c r="A136" s="47">
        <f>A118</f>
        <v>2</v>
      </c>
      <c r="B136" s="47">
        <f>B118</f>
        <v>2</v>
      </c>
      <c r="C136" s="63" t="s">
        <v>36</v>
      </c>
      <c r="D136" s="63"/>
      <c r="E136" s="43"/>
      <c r="F136" s="44">
        <f>F125+F135</f>
        <v>550</v>
      </c>
      <c r="G136" s="44">
        <f>G125+G135</f>
        <v>20.39</v>
      </c>
      <c r="H136" s="44">
        <f>H125+H135</f>
        <v>21.749999999999996</v>
      </c>
      <c r="I136" s="44">
        <f>I125+I135</f>
        <v>84.92</v>
      </c>
      <c r="J136" s="44">
        <f>J125+J135</f>
        <v>654.28</v>
      </c>
      <c r="K136" s="44"/>
      <c r="L136" s="44">
        <f>L125+L135</f>
        <v>97.05</v>
      </c>
    </row>
    <row r="137" spans="1:12" x14ac:dyDescent="0.25">
      <c r="A137" s="16">
        <v>2</v>
      </c>
      <c r="B137" s="17">
        <v>3</v>
      </c>
      <c r="C137" s="18" t="s">
        <v>22</v>
      </c>
      <c r="D137" s="19" t="s">
        <v>23</v>
      </c>
      <c r="E137" s="20" t="s">
        <v>75</v>
      </c>
      <c r="F137" s="21">
        <v>90</v>
      </c>
      <c r="G137" s="21">
        <v>8.36</v>
      </c>
      <c r="H137" s="21">
        <v>10.9</v>
      </c>
      <c r="I137" s="21">
        <v>1.58</v>
      </c>
      <c r="J137" s="21">
        <v>174</v>
      </c>
      <c r="K137" s="22">
        <v>182</v>
      </c>
      <c r="L137" s="21">
        <v>97.05</v>
      </c>
    </row>
    <row r="138" spans="1:12" x14ac:dyDescent="0.25">
      <c r="A138" s="23"/>
      <c r="B138" s="24"/>
      <c r="C138" s="25"/>
      <c r="D138" s="26" t="s">
        <v>29</v>
      </c>
      <c r="E138" s="55" t="s">
        <v>76</v>
      </c>
      <c r="F138" s="56">
        <v>35</v>
      </c>
      <c r="G138" s="28">
        <v>2.41</v>
      </c>
      <c r="H138" s="28">
        <v>3.94</v>
      </c>
      <c r="I138" s="28">
        <v>14.6</v>
      </c>
      <c r="J138" s="28">
        <v>103</v>
      </c>
      <c r="K138" s="29">
        <v>1</v>
      </c>
      <c r="L138" s="28"/>
    </row>
    <row r="139" spans="1:12" x14ac:dyDescent="0.25">
      <c r="A139" s="23"/>
      <c r="B139" s="24"/>
      <c r="C139" s="25"/>
      <c r="D139" s="30" t="s">
        <v>24</v>
      </c>
      <c r="E139" s="55" t="s">
        <v>52</v>
      </c>
      <c r="F139" s="56">
        <v>180</v>
      </c>
      <c r="G139" s="28">
        <v>0.06</v>
      </c>
      <c r="H139" s="28">
        <v>0.02</v>
      </c>
      <c r="I139" s="28">
        <v>12.6</v>
      </c>
      <c r="J139" s="28">
        <v>50.2</v>
      </c>
      <c r="K139" s="29">
        <v>376</v>
      </c>
      <c r="L139" s="28"/>
    </row>
    <row r="140" spans="1:12" x14ac:dyDescent="0.25">
      <c r="A140" s="23"/>
      <c r="B140" s="24"/>
      <c r="C140" s="25"/>
      <c r="D140" s="30" t="s">
        <v>25</v>
      </c>
      <c r="E140" s="27" t="s">
        <v>41</v>
      </c>
      <c r="F140" s="28">
        <v>20</v>
      </c>
      <c r="G140" s="28">
        <v>1.38</v>
      </c>
      <c r="H140" s="28">
        <v>0.24</v>
      </c>
      <c r="I140" s="28">
        <v>8.48</v>
      </c>
      <c r="J140" s="28">
        <v>42.8</v>
      </c>
      <c r="K140" s="29" t="s">
        <v>48</v>
      </c>
      <c r="L140" s="28"/>
    </row>
    <row r="141" spans="1:12" x14ac:dyDescent="0.25">
      <c r="A141" s="23"/>
      <c r="B141" s="24"/>
      <c r="C141" s="25"/>
      <c r="D141" s="26" t="s">
        <v>66</v>
      </c>
      <c r="E141" s="55" t="s">
        <v>67</v>
      </c>
      <c r="F141" s="56">
        <v>95</v>
      </c>
      <c r="G141" s="28">
        <v>2.9</v>
      </c>
      <c r="H141" s="28">
        <v>2.5</v>
      </c>
      <c r="I141" s="28">
        <v>4</v>
      </c>
      <c r="J141" s="28">
        <v>50</v>
      </c>
      <c r="K141" s="29">
        <v>386</v>
      </c>
      <c r="L141" s="28"/>
    </row>
    <row r="142" spans="1:12" x14ac:dyDescent="0.25">
      <c r="A142" s="31"/>
      <c r="B142" s="32"/>
      <c r="C142" s="33"/>
      <c r="D142" s="34" t="s">
        <v>27</v>
      </c>
      <c r="E142" s="35"/>
      <c r="F142" s="36">
        <f>SUM(F137:F141)</f>
        <v>420</v>
      </c>
      <c r="G142" s="36">
        <f>SUM(G137:G141)</f>
        <v>15.110000000000001</v>
      </c>
      <c r="H142" s="36">
        <f>SUM(H137:H141)</f>
        <v>17.600000000000001</v>
      </c>
      <c r="I142" s="36">
        <f>SUM(I137:I141)</f>
        <v>41.260000000000005</v>
      </c>
      <c r="J142" s="36">
        <f>SUM(J137:J141)</f>
        <v>420</v>
      </c>
      <c r="K142" s="37"/>
      <c r="L142" s="36">
        <f>SUM(L137:L141)</f>
        <v>97.05</v>
      </c>
    </row>
    <row r="143" spans="1:12" x14ac:dyDescent="0.25">
      <c r="A143" s="38">
        <f>A137</f>
        <v>2</v>
      </c>
      <c r="B143" s="39">
        <f>B137</f>
        <v>3</v>
      </c>
      <c r="C143" s="40" t="s">
        <v>28</v>
      </c>
      <c r="D143" s="30" t="s">
        <v>29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30" t="s">
        <v>30</v>
      </c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30" t="s">
        <v>31</v>
      </c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23"/>
      <c r="B146" s="24"/>
      <c r="C146" s="25"/>
      <c r="D146" s="30" t="s">
        <v>32</v>
      </c>
      <c r="E146" s="27"/>
      <c r="F146" s="28"/>
      <c r="G146" s="28"/>
      <c r="H146" s="28"/>
      <c r="I146" s="28"/>
      <c r="J146" s="28"/>
      <c r="K146" s="29"/>
      <c r="L146" s="28"/>
    </row>
    <row r="147" spans="1:12" x14ac:dyDescent="0.25">
      <c r="A147" s="23"/>
      <c r="B147" s="24"/>
      <c r="C147" s="25"/>
      <c r="D147" s="30" t="s">
        <v>33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34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35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26"/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31"/>
      <c r="B152" s="32"/>
      <c r="C152" s="33"/>
      <c r="D152" s="34" t="s">
        <v>27</v>
      </c>
      <c r="E152" s="35"/>
      <c r="F152" s="36">
        <f>SUM(F143:F151)</f>
        <v>0</v>
      </c>
      <c r="G152" s="36">
        <f>SUM(G143:G151)</f>
        <v>0</v>
      </c>
      <c r="H152" s="36">
        <f>SUM(H143:H151)</f>
        <v>0</v>
      </c>
      <c r="I152" s="36">
        <f>SUM(I143:I151)</f>
        <v>0</v>
      </c>
      <c r="J152" s="36">
        <f>SUM(J143:J151)</f>
        <v>0</v>
      </c>
      <c r="K152" s="37"/>
      <c r="L152" s="36">
        <f>SUM(L143:L151)</f>
        <v>0</v>
      </c>
    </row>
    <row r="153" spans="1:12" ht="15" customHeight="1" thickBot="1" x14ac:dyDescent="0.3">
      <c r="A153" s="41">
        <f>A137</f>
        <v>2</v>
      </c>
      <c r="B153" s="42">
        <f>B137</f>
        <v>3</v>
      </c>
      <c r="C153" s="63" t="s">
        <v>36</v>
      </c>
      <c r="D153" s="63"/>
      <c r="E153" s="43"/>
      <c r="F153" s="44">
        <f>F142+F152</f>
        <v>420</v>
      </c>
      <c r="G153" s="44">
        <f>G142+G152</f>
        <v>15.110000000000001</v>
      </c>
      <c r="H153" s="44">
        <f>H142+H152</f>
        <v>17.600000000000001</v>
      </c>
      <c r="I153" s="44">
        <f>I142+I152</f>
        <v>41.260000000000005</v>
      </c>
      <c r="J153" s="44">
        <f>J142+J152</f>
        <v>420</v>
      </c>
      <c r="K153" s="44"/>
      <c r="L153" s="44">
        <f>L142+L152</f>
        <v>97.05</v>
      </c>
    </row>
    <row r="154" spans="1:12" x14ac:dyDescent="0.25">
      <c r="A154" s="16">
        <v>2</v>
      </c>
      <c r="B154" s="17">
        <v>4</v>
      </c>
      <c r="C154" s="18" t="s">
        <v>22</v>
      </c>
      <c r="D154" s="19" t="s">
        <v>23</v>
      </c>
      <c r="E154" s="53" t="s">
        <v>71</v>
      </c>
      <c r="F154" s="54">
        <v>90</v>
      </c>
      <c r="G154" s="21">
        <v>9.1999999999999993</v>
      </c>
      <c r="H154" s="21">
        <v>7.9</v>
      </c>
      <c r="I154" s="21">
        <v>6.53</v>
      </c>
      <c r="J154" s="21">
        <v>134.44</v>
      </c>
      <c r="K154" s="22" t="s">
        <v>72</v>
      </c>
      <c r="L154" s="21"/>
    </row>
    <row r="155" spans="1:12" x14ac:dyDescent="0.25">
      <c r="A155" s="23"/>
      <c r="B155" s="24"/>
      <c r="C155" s="25"/>
      <c r="D155" s="26" t="s">
        <v>32</v>
      </c>
      <c r="E155" s="53" t="s">
        <v>45</v>
      </c>
      <c r="F155" s="54">
        <v>150</v>
      </c>
      <c r="G155" s="28">
        <v>3.36</v>
      </c>
      <c r="H155" s="28">
        <v>7.36</v>
      </c>
      <c r="I155" s="28">
        <v>28</v>
      </c>
      <c r="J155" s="28">
        <v>192</v>
      </c>
      <c r="K155" s="29">
        <v>128</v>
      </c>
      <c r="L155" s="28"/>
    </row>
    <row r="156" spans="1:12" x14ac:dyDescent="0.25">
      <c r="A156" s="23"/>
      <c r="B156" s="24"/>
      <c r="C156" s="25"/>
      <c r="D156" s="30" t="s">
        <v>24</v>
      </c>
      <c r="E156" s="55" t="s">
        <v>52</v>
      </c>
      <c r="F156" s="56">
        <v>180</v>
      </c>
      <c r="G156" s="28">
        <v>0.06</v>
      </c>
      <c r="H156" s="28">
        <v>0.02</v>
      </c>
      <c r="I156" s="28">
        <v>12.6</v>
      </c>
      <c r="J156" s="28">
        <v>50.2</v>
      </c>
      <c r="K156" s="29">
        <v>376</v>
      </c>
      <c r="L156" s="28"/>
    </row>
    <row r="157" spans="1:12" x14ac:dyDescent="0.25">
      <c r="A157" s="23"/>
      <c r="B157" s="24"/>
      <c r="C157" s="25"/>
      <c r="D157" s="30" t="s">
        <v>25</v>
      </c>
      <c r="E157" s="53" t="s">
        <v>47</v>
      </c>
      <c r="F157" s="54">
        <v>30</v>
      </c>
      <c r="G157" s="28">
        <v>2.37</v>
      </c>
      <c r="H157" s="28">
        <v>0.3</v>
      </c>
      <c r="I157" s="28">
        <v>14.49</v>
      </c>
      <c r="J157" s="28">
        <v>70.14</v>
      </c>
      <c r="K157" s="29" t="s">
        <v>48</v>
      </c>
      <c r="L157" s="28"/>
    </row>
    <row r="158" spans="1:12" x14ac:dyDescent="0.25">
      <c r="A158" s="23"/>
      <c r="B158" s="24"/>
      <c r="C158" s="25"/>
      <c r="D158" s="30" t="s">
        <v>26</v>
      </c>
      <c r="E158" s="27"/>
      <c r="F158" s="28"/>
      <c r="G158" s="28"/>
      <c r="H158" s="28"/>
      <c r="I158" s="28"/>
      <c r="J158" s="28"/>
      <c r="K158" s="29"/>
      <c r="L158" s="28"/>
    </row>
    <row r="159" spans="1:12" ht="15.75" thickBot="1" x14ac:dyDescent="0.3">
      <c r="A159" s="23"/>
      <c r="B159" s="24"/>
      <c r="C159" s="25"/>
      <c r="D159" s="26" t="s">
        <v>25</v>
      </c>
      <c r="E159" s="27" t="s">
        <v>41</v>
      </c>
      <c r="F159" s="28">
        <v>20</v>
      </c>
      <c r="G159" s="28">
        <v>1.38</v>
      </c>
      <c r="H159" s="28">
        <v>0.24</v>
      </c>
      <c r="I159" s="28">
        <v>8.48</v>
      </c>
      <c r="J159" s="28">
        <v>42.8</v>
      </c>
      <c r="K159" s="29" t="s">
        <v>48</v>
      </c>
      <c r="L159" s="28"/>
    </row>
    <row r="160" spans="1:12" x14ac:dyDescent="0.25">
      <c r="A160" s="23"/>
      <c r="B160" s="24"/>
      <c r="C160" s="25"/>
      <c r="D160" s="26" t="s">
        <v>65</v>
      </c>
      <c r="E160" s="51" t="s">
        <v>70</v>
      </c>
      <c r="F160" s="52">
        <v>60</v>
      </c>
      <c r="G160" s="28">
        <v>0.86</v>
      </c>
      <c r="H160" s="28">
        <v>3.65</v>
      </c>
      <c r="I160" s="28">
        <v>5.0199999999999996</v>
      </c>
      <c r="J160" s="28">
        <v>56.34</v>
      </c>
      <c r="K160" s="29">
        <v>52</v>
      </c>
      <c r="L160" s="28"/>
    </row>
    <row r="161" spans="1:12" x14ac:dyDescent="0.25">
      <c r="A161" s="31"/>
      <c r="B161" s="32"/>
      <c r="C161" s="33"/>
      <c r="D161" s="34" t="s">
        <v>27</v>
      </c>
      <c r="E161" s="35"/>
      <c r="F161" s="36">
        <f>SUM(F154:F160)</f>
        <v>530</v>
      </c>
      <c r="G161" s="36">
        <f>SUM(G154:G160)</f>
        <v>17.229999999999997</v>
      </c>
      <c r="H161" s="36">
        <f>SUM(H154:H160)</f>
        <v>19.470000000000002</v>
      </c>
      <c r="I161" s="36">
        <f>SUM(I154:I160)</f>
        <v>75.12</v>
      </c>
      <c r="J161" s="36">
        <f>SUM(J154:J160)</f>
        <v>545.91999999999996</v>
      </c>
      <c r="K161" s="37"/>
      <c r="L161" s="36">
        <v>97.05</v>
      </c>
    </row>
    <row r="162" spans="1:12" x14ac:dyDescent="0.25">
      <c r="A162" s="38">
        <f>A154</f>
        <v>2</v>
      </c>
      <c r="B162" s="39">
        <f>B154</f>
        <v>4</v>
      </c>
      <c r="C162" s="40" t="s">
        <v>28</v>
      </c>
      <c r="D162" s="30" t="s">
        <v>29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30" t="s">
        <v>30</v>
      </c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30" t="s">
        <v>31</v>
      </c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23"/>
      <c r="B165" s="24"/>
      <c r="C165" s="25"/>
      <c r="D165" s="30" t="s">
        <v>32</v>
      </c>
      <c r="E165" s="27"/>
      <c r="F165" s="28"/>
      <c r="G165" s="28"/>
      <c r="H165" s="28"/>
      <c r="I165" s="28"/>
      <c r="J165" s="28"/>
      <c r="K165" s="29"/>
      <c r="L165" s="28"/>
    </row>
    <row r="166" spans="1:12" x14ac:dyDescent="0.25">
      <c r="A166" s="23"/>
      <c r="B166" s="24"/>
      <c r="C166" s="25"/>
      <c r="D166" s="30" t="s">
        <v>33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34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35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26"/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26"/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31"/>
      <c r="B171" s="32"/>
      <c r="C171" s="33"/>
      <c r="D171" s="34" t="s">
        <v>27</v>
      </c>
      <c r="E171" s="35"/>
      <c r="F171" s="36">
        <f>SUM(F162:F170)</f>
        <v>0</v>
      </c>
      <c r="G171" s="36">
        <f>SUM(G162:G170)</f>
        <v>0</v>
      </c>
      <c r="H171" s="36">
        <f>SUM(H162:H170)</f>
        <v>0</v>
      </c>
      <c r="I171" s="36">
        <f>SUM(I162:I170)</f>
        <v>0</v>
      </c>
      <c r="J171" s="36">
        <f>SUM(J162:J170)</f>
        <v>0</v>
      </c>
      <c r="K171" s="37"/>
      <c r="L171" s="36">
        <f>SUM(L162:L170)</f>
        <v>0</v>
      </c>
    </row>
    <row r="172" spans="1:12" ht="15" customHeight="1" thickBot="1" x14ac:dyDescent="0.3">
      <c r="A172" s="41">
        <f>A154</f>
        <v>2</v>
      </c>
      <c r="B172" s="42">
        <f>B154</f>
        <v>4</v>
      </c>
      <c r="C172" s="63" t="s">
        <v>36</v>
      </c>
      <c r="D172" s="63"/>
      <c r="E172" s="43"/>
      <c r="F172" s="44">
        <f>F161+F171</f>
        <v>530</v>
      </c>
      <c r="G172" s="44">
        <f>G161+G171</f>
        <v>17.229999999999997</v>
      </c>
      <c r="H172" s="44">
        <f>H161+H171</f>
        <v>19.470000000000002</v>
      </c>
      <c r="I172" s="44">
        <f>I161+I171</f>
        <v>75.12</v>
      </c>
      <c r="J172" s="44">
        <f>J161+J171</f>
        <v>545.91999999999996</v>
      </c>
      <c r="K172" s="44"/>
      <c r="L172" s="44">
        <f>L161+L171</f>
        <v>97.05</v>
      </c>
    </row>
    <row r="173" spans="1:12" x14ac:dyDescent="0.25">
      <c r="A173" s="16">
        <v>2</v>
      </c>
      <c r="B173" s="17">
        <v>5</v>
      </c>
      <c r="C173" s="18" t="s">
        <v>22</v>
      </c>
      <c r="D173" s="19" t="s">
        <v>23</v>
      </c>
      <c r="E173" s="53" t="s">
        <v>50</v>
      </c>
      <c r="F173" s="54">
        <v>110</v>
      </c>
      <c r="G173" s="21">
        <v>8.1300000000000008</v>
      </c>
      <c r="H173" s="21">
        <v>9.01</v>
      </c>
      <c r="I173" s="21">
        <v>10.72</v>
      </c>
      <c r="J173" s="21">
        <v>157</v>
      </c>
      <c r="K173" s="22">
        <v>278</v>
      </c>
      <c r="L173" s="21">
        <v>97.05</v>
      </c>
    </row>
    <row r="174" spans="1:12" x14ac:dyDescent="0.25">
      <c r="A174" s="23"/>
      <c r="B174" s="24"/>
      <c r="C174" s="25"/>
      <c r="D174" s="26" t="s">
        <v>32</v>
      </c>
      <c r="E174" s="53" t="s">
        <v>53</v>
      </c>
      <c r="F174" s="54">
        <v>150</v>
      </c>
      <c r="G174" s="28">
        <v>3.7</v>
      </c>
      <c r="H174" s="28">
        <v>7.7</v>
      </c>
      <c r="I174" s="28">
        <v>26</v>
      </c>
      <c r="J174" s="28">
        <v>188</v>
      </c>
      <c r="K174" s="29">
        <v>303</v>
      </c>
      <c r="L174" s="28"/>
    </row>
    <row r="175" spans="1:12" x14ac:dyDescent="0.25">
      <c r="A175" s="23"/>
      <c r="B175" s="24"/>
      <c r="C175" s="25"/>
      <c r="D175" s="30" t="s">
        <v>24</v>
      </c>
      <c r="E175" s="27" t="s">
        <v>63</v>
      </c>
      <c r="F175" s="28">
        <v>200</v>
      </c>
      <c r="G175" s="28">
        <v>0.66</v>
      </c>
      <c r="H175" s="28">
        <v>0.09</v>
      </c>
      <c r="I175" s="28">
        <v>32.04</v>
      </c>
      <c r="J175" s="28">
        <v>132.80000000000001</v>
      </c>
      <c r="K175" s="29">
        <v>349</v>
      </c>
      <c r="L175" s="28"/>
    </row>
    <row r="176" spans="1:12" x14ac:dyDescent="0.25">
      <c r="A176" s="23"/>
      <c r="B176" s="24"/>
      <c r="C176" s="25"/>
      <c r="D176" s="30" t="s">
        <v>25</v>
      </c>
      <c r="E176" s="53" t="s">
        <v>47</v>
      </c>
      <c r="F176" s="54">
        <v>30</v>
      </c>
      <c r="G176" s="28">
        <v>2.37</v>
      </c>
      <c r="H176" s="28">
        <v>0.3</v>
      </c>
      <c r="I176" s="28">
        <v>14.49</v>
      </c>
      <c r="J176" s="28">
        <v>70.14</v>
      </c>
      <c r="K176" s="29" t="s">
        <v>48</v>
      </c>
      <c r="L176" s="28"/>
    </row>
    <row r="177" spans="1:12" x14ac:dyDescent="0.25">
      <c r="A177" s="23"/>
      <c r="B177" s="24"/>
      <c r="C177" s="25"/>
      <c r="D177" s="30" t="s">
        <v>26</v>
      </c>
      <c r="E177" s="55" t="s">
        <v>57</v>
      </c>
      <c r="F177" s="56">
        <v>110</v>
      </c>
      <c r="G177" s="28">
        <v>0.4</v>
      </c>
      <c r="H177" s="28">
        <v>0.4</v>
      </c>
      <c r="I177" s="28">
        <v>9.8000000000000007</v>
      </c>
      <c r="J177" s="28">
        <v>47</v>
      </c>
      <c r="K177" s="29">
        <v>338</v>
      </c>
      <c r="L177" s="28"/>
    </row>
    <row r="178" spans="1:12" x14ac:dyDescent="0.25">
      <c r="A178" s="23"/>
      <c r="B178" s="24"/>
      <c r="C178" s="25"/>
      <c r="D178" s="26" t="s">
        <v>29</v>
      </c>
      <c r="E178" s="27" t="s">
        <v>77</v>
      </c>
      <c r="F178" s="28">
        <v>60</v>
      </c>
      <c r="G178" s="28">
        <v>0.8</v>
      </c>
      <c r="H178" s="28">
        <v>1.9</v>
      </c>
      <c r="I178" s="28">
        <v>3.8</v>
      </c>
      <c r="J178" s="28">
        <v>36</v>
      </c>
      <c r="K178" s="29">
        <v>45</v>
      </c>
      <c r="L178" s="28"/>
    </row>
    <row r="179" spans="1:12" x14ac:dyDescent="0.25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ht="15.75" customHeight="1" x14ac:dyDescent="0.25">
      <c r="A180" s="31"/>
      <c r="B180" s="32"/>
      <c r="C180" s="33"/>
      <c r="D180" s="34" t="s">
        <v>27</v>
      </c>
      <c r="E180" s="35"/>
      <c r="F180" s="36">
        <f>SUM(F173:F179)</f>
        <v>660</v>
      </c>
      <c r="G180" s="36">
        <f>SUM(G173:G179)</f>
        <v>16.060000000000002</v>
      </c>
      <c r="H180" s="36">
        <f>SUM(H173:H179)</f>
        <v>19.399999999999999</v>
      </c>
      <c r="I180" s="36">
        <f>SUM(I173:I179)</f>
        <v>96.84999999999998</v>
      </c>
      <c r="J180" s="36">
        <f>SUM(J173:J179)</f>
        <v>630.94000000000005</v>
      </c>
      <c r="K180" s="37"/>
      <c r="L180" s="36">
        <v>97.05</v>
      </c>
    </row>
    <row r="181" spans="1:12" x14ac:dyDescent="0.25">
      <c r="A181" s="38">
        <f>A173</f>
        <v>2</v>
      </c>
      <c r="B181" s="39">
        <f>B173</f>
        <v>5</v>
      </c>
      <c r="C181" s="40" t="s">
        <v>28</v>
      </c>
      <c r="D181" s="30" t="s">
        <v>29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30" t="s">
        <v>30</v>
      </c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30" t="s">
        <v>31</v>
      </c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23"/>
      <c r="B184" s="24"/>
      <c r="C184" s="25"/>
      <c r="D184" s="30" t="s">
        <v>32</v>
      </c>
      <c r="E184" s="27"/>
      <c r="F184" s="28"/>
      <c r="G184" s="28"/>
      <c r="H184" s="28"/>
      <c r="I184" s="28"/>
      <c r="J184" s="28"/>
      <c r="K184" s="29"/>
      <c r="L184" s="28"/>
    </row>
    <row r="185" spans="1:12" x14ac:dyDescent="0.25">
      <c r="A185" s="23"/>
      <c r="B185" s="24"/>
      <c r="C185" s="25"/>
      <c r="D185" s="30" t="s">
        <v>33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34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35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26"/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31"/>
      <c r="B190" s="32"/>
      <c r="C190" s="33"/>
      <c r="D190" s="34" t="s">
        <v>27</v>
      </c>
      <c r="E190" s="35"/>
      <c r="F190" s="36">
        <f>SUM(F181:F189)</f>
        <v>0</v>
      </c>
      <c r="G190" s="36">
        <f>SUM(G181:G189)</f>
        <v>0</v>
      </c>
      <c r="H190" s="36">
        <f>SUM(H181:H189)</f>
        <v>0</v>
      </c>
      <c r="I190" s="36">
        <f>SUM(I181:I189)</f>
        <v>0</v>
      </c>
      <c r="J190" s="36">
        <f>SUM(J181:J189)</f>
        <v>0</v>
      </c>
      <c r="K190" s="37"/>
      <c r="L190" s="36">
        <f>SUM(L181:L189)</f>
        <v>0</v>
      </c>
    </row>
    <row r="191" spans="1:12" ht="15" customHeight="1" x14ac:dyDescent="0.25">
      <c r="A191" s="41">
        <f>A173</f>
        <v>2</v>
      </c>
      <c r="B191" s="42">
        <f>B173</f>
        <v>5</v>
      </c>
      <c r="C191" s="63" t="s">
        <v>36</v>
      </c>
      <c r="D191" s="63"/>
      <c r="E191" s="43"/>
      <c r="F191" s="44">
        <f>F180+F190</f>
        <v>660</v>
      </c>
      <c r="G191" s="44">
        <f>G180+G190</f>
        <v>16.060000000000002</v>
      </c>
      <c r="H191" s="44">
        <f>H180+H190</f>
        <v>19.399999999999999</v>
      </c>
      <c r="I191" s="44">
        <f>I180+I190</f>
        <v>96.84999999999998</v>
      </c>
      <c r="J191" s="44">
        <f>J180+J190</f>
        <v>630.94000000000005</v>
      </c>
      <c r="K191" s="44"/>
      <c r="L191" s="44">
        <f>L180+L190</f>
        <v>97.05</v>
      </c>
    </row>
    <row r="192" spans="1:12" ht="12.75" customHeight="1" x14ac:dyDescent="0.25">
      <c r="A192" s="48"/>
      <c r="B192" s="49"/>
      <c r="C192" s="64" t="s">
        <v>37</v>
      </c>
      <c r="D192" s="64"/>
      <c r="E192" s="64"/>
      <c r="F192" s="50">
        <f>(F24+F43+F62+F81+F98+F117+F136+F153+F172+F191)/(IF(F24=0,0,1)+IF(F43=0,0,1)+IF(F62=0,0,1)+IF(F81=0,0,1)+IF(F98=0,0,1)+IF(F117=0,0,1)+IF(F136=0,0,1)+IF(F153=0,0,1)+IF(F172=0,0,1)+IF(F191=0,0,1))</f>
        <v>538.5</v>
      </c>
      <c r="G192" s="50">
        <f>(G24+G43+G62+G81+G98+G117+G136+G153+G172+G191)/(IF(G24=0,0,1)+IF(G43=0,0,1)+IF(G62=0,0,1)+IF(G81=0,0,1)+IF(G98=0,0,1)+IF(G117=0,0,1)+IF(G136=0,0,1)+IF(G153=0,0,1)+IF(G172=0,0,1)+IF(G191=0,0,1))</f>
        <v>19.752000000000002</v>
      </c>
      <c r="H192" s="50">
        <f>(H24+H43+H62+H81+H98+H117+H136+H153+H172+H191)/(IF(H24=0,0,1)+IF(H43=0,0,1)+IF(H62=0,0,1)+IF(H81=0,0,1)+IF(H98=0,0,1)+IF(H117=0,0,1)+IF(H136=0,0,1)+IF(H153=0,0,1)+IF(H172=0,0,1)+IF(H191=0,0,1))</f>
        <v>22.062999999999999</v>
      </c>
      <c r="I192" s="50">
        <f>(I24+I43+I62+I81+I98+I117+I136+I153+I172+I191)/(IF(I24=0,0,1)+IF(I43=0,0,1)+IF(I62=0,0,1)+IF(I81=0,0,1)+IF(I98=0,0,1)+IF(I117=0,0,1)+IF(I136=0,0,1)+IF(I153=0,0,1)+IF(I172=0,0,1)+IF(I191=0,0,1))</f>
        <v>79.772999999999996</v>
      </c>
      <c r="J192" s="50">
        <f>(J24+J43+J62+J81+J98+J117+J136+J153+J172+J191)/(IF(J24=0,0,1)+IF(J43=0,0,1)+IF(J62=0,0,1)+IF(J81=0,0,1)+IF(J98=0,0,1)+IF(J117=0,0,1)+IF(J136=0,0,1)+IF(J153=0,0,1)+IF(J172=0,0,1)+IF(J191=0,0,1))</f>
        <v>623.47899999999993</v>
      </c>
      <c r="K192" s="50"/>
      <c r="L192" s="50">
        <f>(L24+L43+L62+L81+L98+L117+L136+L153+L172+L191)/(IF(L24=0,0,1)+IF(L43=0,0,1)+IF(L62=0,0,1)+IF(L81=0,0,1)+IF(L98=0,0,1)+IF(L117=0,0,1)+IF(L136=0,0,1)+IF(L153=0,0,1)+IF(L172=0,0,1)+IF(L191=0,0,1))</f>
        <v>97.049999999999983</v>
      </c>
    </row>
  </sheetData>
  <mergeCells count="14">
    <mergeCell ref="C1:E1"/>
    <mergeCell ref="H1:K1"/>
    <mergeCell ref="H2:K2"/>
    <mergeCell ref="C24:D24"/>
    <mergeCell ref="C43:D43"/>
    <mergeCell ref="C153:D153"/>
    <mergeCell ref="C172:D172"/>
    <mergeCell ref="C191:D191"/>
    <mergeCell ref="C192:E192"/>
    <mergeCell ref="C62:D62"/>
    <mergeCell ref="C81:D81"/>
    <mergeCell ref="C98:D98"/>
    <mergeCell ref="C117:D117"/>
    <mergeCell ref="C136:D136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IPT</cp:lastModifiedBy>
  <cp:revision>1</cp:revision>
  <dcterms:created xsi:type="dcterms:W3CDTF">2022-05-16T14:23:56Z</dcterms:created>
  <dcterms:modified xsi:type="dcterms:W3CDTF">2025-01-28T09:50:24Z</dcterms:modified>
  <dc:language>ru-RU</dc:language>
</cp:coreProperties>
</file>